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7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ropbox\Excel Campus\Posts\Remove Blank Spaces\"/>
    </mc:Choice>
  </mc:AlternateContent>
  <xr:revisionPtr revIDLastSave="0" documentId="8_{B7588483-3577-46AB-82C7-204125F95644}" xr6:coauthVersionLast="47" xr6:coauthVersionMax="47" xr10:uidLastSave="{00000000-0000-0000-0000-000000000000}"/>
  <bookViews>
    <workbookView xWindow="2550" yWindow="2520" windowWidth="21600" windowHeight="11385" xr2:uid="{90303070-349E-412B-91C8-4E3C0FE9B90F}"/>
  </bookViews>
  <sheets>
    <sheet name="Replace" sheetId="3" r:id="rId1"/>
    <sheet name="Trim" sheetId="7" r:id="rId2"/>
    <sheet name="Power Query" sheetId="4" r:id="rId3"/>
    <sheet name="tblNameList" sheetId="5" r:id="rId4"/>
    <sheet name="VBA" sheetId="1" r:id="rId5"/>
    <sheet name="Character Code" sheetId="6" r:id="rId6"/>
    <sheet name="Source" sheetId="8" r:id="rId7"/>
  </sheets>
  <definedNames>
    <definedName name="ExternalData_1" localSheetId="3" hidden="1">tblNameList!$A$1:$B$13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E768" i="6" s="1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E783" i="6" s="1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E816" i="6" s="1"/>
  <c r="D817" i="6"/>
  <c r="D818" i="6"/>
  <c r="D819" i="6"/>
  <c r="D820" i="6"/>
  <c r="D821" i="6"/>
  <c r="D822" i="6"/>
  <c r="D823" i="6"/>
  <c r="D824" i="6"/>
  <c r="D825" i="6"/>
  <c r="D826" i="6"/>
  <c r="D827" i="6"/>
  <c r="D828" i="6"/>
  <c r="E828" i="6" s="1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E844" i="6" s="1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E860" i="6" s="1"/>
  <c r="D861" i="6"/>
  <c r="D862" i="6"/>
  <c r="D863" i="6"/>
  <c r="E863" i="6" s="1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E876" i="6" s="1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E892" i="6" s="1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E912" i="6" s="1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E935" i="6" s="1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E965" i="6" s="1"/>
  <c r="D966" i="6"/>
  <c r="D967" i="6"/>
  <c r="D968" i="6"/>
  <c r="D969" i="6"/>
  <c r="D970" i="6"/>
  <c r="D971" i="6"/>
  <c r="D972" i="6"/>
  <c r="E972" i="6" s="1"/>
  <c r="D973" i="6"/>
  <c r="D974" i="6"/>
  <c r="D975" i="6"/>
  <c r="D976" i="6"/>
  <c r="D977" i="6"/>
  <c r="D978" i="6"/>
  <c r="D979" i="6"/>
  <c r="D980" i="6"/>
  <c r="D981" i="6"/>
  <c r="D982" i="6"/>
  <c r="D983" i="6"/>
  <c r="E983" i="6" s="1"/>
  <c r="D984" i="6"/>
  <c r="D985" i="6"/>
  <c r="D986" i="6"/>
  <c r="D987" i="6"/>
  <c r="D988" i="6"/>
  <c r="D989" i="6"/>
  <c r="D990" i="6"/>
  <c r="D991" i="6"/>
  <c r="D992" i="6"/>
  <c r="E992" i="6" s="1"/>
  <c r="D993" i="6"/>
  <c r="D994" i="6"/>
  <c r="D995" i="6"/>
  <c r="D996" i="6"/>
  <c r="D997" i="6"/>
  <c r="D998" i="6"/>
  <c r="D999" i="6"/>
  <c r="E999" i="6" s="1"/>
  <c r="D1000" i="6"/>
  <c r="D1001" i="6"/>
  <c r="D1002" i="6"/>
  <c r="D1003" i="6"/>
  <c r="M5" i="6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9" i="7"/>
  <c r="E19" i="6"/>
  <c r="E35" i="6"/>
  <c r="E67" i="6"/>
  <c r="E83" i="6"/>
  <c r="E99" i="6"/>
  <c r="E115" i="6"/>
  <c r="E131" i="6"/>
  <c r="E147" i="6"/>
  <c r="E163" i="6"/>
  <c r="E179" i="6"/>
  <c r="E195" i="6"/>
  <c r="E211" i="6"/>
  <c r="E227" i="6"/>
  <c r="E243" i="6"/>
  <c r="E259" i="6"/>
  <c r="E275" i="6"/>
  <c r="E291" i="6"/>
  <c r="E307" i="6"/>
  <c r="E323" i="6"/>
  <c r="E339" i="6"/>
  <c r="E355" i="6"/>
  <c r="E371" i="6"/>
  <c r="E387" i="6"/>
  <c r="E403" i="6"/>
  <c r="E419" i="6"/>
  <c r="E435" i="6"/>
  <c r="E451" i="6"/>
  <c r="E467" i="6"/>
  <c r="E483" i="6"/>
  <c r="E499" i="6"/>
  <c r="E515" i="6"/>
  <c r="E531" i="6"/>
  <c r="E547" i="6"/>
  <c r="E579" i="6"/>
  <c r="E595" i="6"/>
  <c r="E611" i="6"/>
  <c r="E627" i="6"/>
  <c r="E643" i="6"/>
  <c r="E659" i="6"/>
  <c r="E675" i="6"/>
  <c r="E691" i="6"/>
  <c r="E707" i="6"/>
  <c r="E723" i="6"/>
  <c r="E739" i="6"/>
  <c r="E755" i="6"/>
  <c r="E771" i="6"/>
  <c r="E803" i="6"/>
  <c r="E819" i="6"/>
  <c r="E835" i="6"/>
  <c r="E851" i="6"/>
  <c r="E864" i="6"/>
  <c r="E867" i="6"/>
  <c r="E883" i="6"/>
  <c r="E899" i="6"/>
  <c r="E915" i="6"/>
  <c r="E931" i="6"/>
  <c r="E947" i="6"/>
  <c r="E951" i="6"/>
  <c r="E963" i="6"/>
  <c r="E978" i="6"/>
  <c r="E979" i="6"/>
  <c r="E995" i="6"/>
  <c r="E5" i="6"/>
  <c r="E12" i="6"/>
  <c r="E21" i="6"/>
  <c r="E28" i="6"/>
  <c r="E44" i="6"/>
  <c r="E51" i="6"/>
  <c r="E53" i="6"/>
  <c r="E60" i="6"/>
  <c r="E69" i="6"/>
  <c r="E85" i="6"/>
  <c r="E92" i="6"/>
  <c r="E98" i="6"/>
  <c r="E108" i="6"/>
  <c r="E117" i="6"/>
  <c r="E124" i="6"/>
  <c r="E156" i="6"/>
  <c r="E162" i="6"/>
  <c r="E165" i="6"/>
  <c r="E172" i="6"/>
  <c r="E181" i="6"/>
  <c r="E188" i="6"/>
  <c r="E197" i="6"/>
  <c r="E204" i="6"/>
  <c r="E220" i="6"/>
  <c r="E226" i="6"/>
  <c r="E229" i="6"/>
  <c r="E236" i="6"/>
  <c r="E252" i="6"/>
  <c r="E268" i="6"/>
  <c r="E269" i="6"/>
  <c r="E272" i="6"/>
  <c r="E277" i="6"/>
  <c r="E284" i="6"/>
  <c r="E290" i="6"/>
  <c r="E293" i="6"/>
  <c r="E300" i="6"/>
  <c r="E309" i="6"/>
  <c r="E316" i="6"/>
  <c r="E325" i="6"/>
  <c r="E332" i="6"/>
  <c r="E333" i="6"/>
  <c r="E341" i="6"/>
  <c r="E348" i="6"/>
  <c r="E357" i="6"/>
  <c r="E364" i="6"/>
  <c r="E368" i="6"/>
  <c r="E370" i="6"/>
  <c r="E373" i="6"/>
  <c r="E380" i="6"/>
  <c r="E381" i="6"/>
  <c r="E384" i="6"/>
  <c r="E389" i="6"/>
  <c r="E405" i="6"/>
  <c r="E411" i="6"/>
  <c r="E412" i="6"/>
  <c r="E418" i="6"/>
  <c r="E427" i="6"/>
  <c r="E428" i="6"/>
  <c r="E437" i="6"/>
  <c r="E443" i="6"/>
  <c r="E444" i="6"/>
  <c r="E448" i="6"/>
  <c r="E453" i="6"/>
  <c r="E460" i="6"/>
  <c r="E466" i="6"/>
  <c r="E469" i="6"/>
  <c r="E476" i="6"/>
  <c r="E477" i="6"/>
  <c r="E482" i="6"/>
  <c r="E485" i="6"/>
  <c r="E492" i="6"/>
  <c r="E493" i="6"/>
  <c r="E501" i="6"/>
  <c r="E507" i="6"/>
  <c r="E508" i="6"/>
  <c r="E509" i="6"/>
  <c r="E514" i="6"/>
  <c r="E517" i="6"/>
  <c r="E524" i="6"/>
  <c r="E528" i="6"/>
  <c r="E530" i="6"/>
  <c r="E540" i="6"/>
  <c r="E549" i="6"/>
  <c r="E555" i="6"/>
  <c r="E556" i="6"/>
  <c r="E562" i="6"/>
  <c r="E563" i="6"/>
  <c r="E565" i="6"/>
  <c r="E572" i="6"/>
  <c r="E573" i="6"/>
  <c r="E578" i="6"/>
  <c r="E581" i="6"/>
  <c r="E588" i="6"/>
  <c r="E592" i="6"/>
  <c r="E597" i="6"/>
  <c r="E604" i="6"/>
  <c r="E610" i="6"/>
  <c r="E613" i="6"/>
  <c r="E620" i="6"/>
  <c r="E621" i="6"/>
  <c r="E629" i="6"/>
  <c r="E636" i="6"/>
  <c r="E645" i="6"/>
  <c r="E652" i="6"/>
  <c r="E656" i="6"/>
  <c r="E658" i="6"/>
  <c r="E661" i="6"/>
  <c r="E669" i="6"/>
  <c r="E672" i="6"/>
  <c r="E677" i="6"/>
  <c r="E683" i="6"/>
  <c r="E684" i="6"/>
  <c r="E687" i="6"/>
  <c r="E690" i="6"/>
  <c r="E693" i="6"/>
  <c r="E699" i="6"/>
  <c r="E700" i="6"/>
  <c r="E701" i="6"/>
  <c r="E706" i="6"/>
  <c r="E711" i="6"/>
  <c r="E715" i="6"/>
  <c r="E716" i="6"/>
  <c r="E717" i="6"/>
  <c r="E722" i="6"/>
  <c r="E725" i="6"/>
  <c r="E735" i="6"/>
  <c r="E736" i="6"/>
  <c r="E741" i="6"/>
  <c r="E748" i="6"/>
  <c r="E757" i="6"/>
  <c r="E764" i="6"/>
  <c r="E765" i="6"/>
  <c r="E773" i="6"/>
  <c r="E780" i="6"/>
  <c r="E786" i="6"/>
  <c r="E787" i="6"/>
  <c r="E795" i="6"/>
  <c r="E796" i="6"/>
  <c r="E797" i="6"/>
  <c r="E802" i="6"/>
  <c r="E805" i="6"/>
  <c r="E811" i="6"/>
  <c r="E812" i="6"/>
  <c r="E818" i="6"/>
  <c r="E821" i="6"/>
  <c r="E827" i="6"/>
  <c r="E837" i="6"/>
  <c r="E843" i="6"/>
  <c r="E850" i="6"/>
  <c r="E853" i="6"/>
  <c r="E859" i="6"/>
  <c r="E866" i="6"/>
  <c r="E869" i="6"/>
  <c r="E877" i="6"/>
  <c r="E879" i="6"/>
  <c r="E882" i="6"/>
  <c r="E885" i="6"/>
  <c r="E901" i="6"/>
  <c r="E907" i="6"/>
  <c r="E914" i="6"/>
  <c r="E919" i="6"/>
  <c r="E923" i="6"/>
  <c r="E924" i="6"/>
  <c r="E925" i="6"/>
  <c r="E930" i="6"/>
  <c r="E933" i="6"/>
  <c r="E940" i="6"/>
  <c r="E946" i="6"/>
  <c r="E949" i="6"/>
  <c r="E955" i="6"/>
  <c r="E956" i="6"/>
  <c r="E962" i="6"/>
  <c r="E967" i="6"/>
  <c r="E971" i="6"/>
  <c r="E973" i="6"/>
  <c r="E975" i="6"/>
  <c r="E976" i="6"/>
  <c r="E987" i="6"/>
  <c r="E988" i="6"/>
  <c r="E997" i="6"/>
  <c r="E1003" i="6"/>
  <c r="E205" i="6"/>
  <c r="E237" i="6"/>
  <c r="E285" i="6"/>
  <c r="E317" i="6"/>
  <c r="E349" i="6"/>
  <c r="E365" i="6"/>
  <c r="E397" i="6"/>
  <c r="E413" i="6"/>
  <c r="E429" i="6"/>
  <c r="E525" i="6"/>
  <c r="E541" i="6"/>
  <c r="E557" i="6"/>
  <c r="E589" i="6"/>
  <c r="E605" i="6"/>
  <c r="E653" i="6"/>
  <c r="E663" i="6"/>
  <c r="E679" i="6"/>
  <c r="E685" i="6"/>
  <c r="E695" i="6"/>
  <c r="E727" i="6"/>
  <c r="E733" i="6"/>
  <c r="E759" i="6"/>
  <c r="E775" i="6"/>
  <c r="E791" i="6"/>
  <c r="E829" i="6"/>
  <c r="E855" i="6"/>
  <c r="E887" i="6"/>
  <c r="E893" i="6"/>
  <c r="E903" i="6"/>
  <c r="E941" i="6"/>
  <c r="E957" i="6"/>
  <c r="E16" i="6"/>
  <c r="E18" i="6"/>
  <c r="E32" i="6"/>
  <c r="E34" i="6"/>
  <c r="E66" i="6"/>
  <c r="E82" i="6"/>
  <c r="E96" i="6"/>
  <c r="E112" i="6"/>
  <c r="E114" i="6"/>
  <c r="E128" i="6"/>
  <c r="E130" i="6"/>
  <c r="E144" i="6"/>
  <c r="E146" i="6"/>
  <c r="E160" i="6"/>
  <c r="E176" i="6"/>
  <c r="E178" i="6"/>
  <c r="E192" i="6"/>
  <c r="E194" i="6"/>
  <c r="E208" i="6"/>
  <c r="E210" i="6"/>
  <c r="E224" i="6"/>
  <c r="E240" i="6"/>
  <c r="E242" i="6"/>
  <c r="E256" i="6"/>
  <c r="E258" i="6"/>
  <c r="E274" i="6"/>
  <c r="E288" i="6"/>
  <c r="E304" i="6"/>
  <c r="E306" i="6"/>
  <c r="E320" i="6"/>
  <c r="E322" i="6"/>
  <c r="E338" i="6"/>
  <c r="E354" i="6"/>
  <c r="E400" i="6"/>
  <c r="E402" i="6"/>
  <c r="E416" i="6"/>
  <c r="E432" i="6"/>
  <c r="E434" i="6"/>
  <c r="E450" i="6"/>
  <c r="E464" i="6"/>
  <c r="E480" i="6"/>
  <c r="E498" i="6"/>
  <c r="E544" i="6"/>
  <c r="E546" i="6"/>
  <c r="E560" i="6"/>
  <c r="E576" i="6"/>
  <c r="E594" i="6"/>
  <c r="E608" i="6"/>
  <c r="E626" i="6"/>
  <c r="E640" i="6"/>
  <c r="E642" i="6"/>
  <c r="E674" i="6"/>
  <c r="E688" i="6"/>
  <c r="E720" i="6"/>
  <c r="E738" i="6"/>
  <c r="E752" i="6"/>
  <c r="E770" i="6"/>
  <c r="E784" i="6"/>
  <c r="E800" i="6"/>
  <c r="E832" i="6"/>
  <c r="E834" i="6"/>
  <c r="E848" i="6"/>
  <c r="E880" i="6"/>
  <c r="E896" i="6"/>
  <c r="E898" i="6"/>
  <c r="E928" i="6"/>
  <c r="E944" i="6"/>
  <c r="E960" i="6"/>
  <c r="E994" i="6"/>
  <c r="E11" i="6"/>
  <c r="E43" i="6"/>
  <c r="E48" i="6"/>
  <c r="E59" i="6"/>
  <c r="E64" i="6"/>
  <c r="E75" i="6"/>
  <c r="E91" i="6"/>
  <c r="E107" i="6"/>
  <c r="E123" i="6"/>
  <c r="E139" i="6"/>
  <c r="E155" i="6"/>
  <c r="E171" i="6"/>
  <c r="E187" i="6"/>
  <c r="E203" i="6"/>
  <c r="E219" i="6"/>
  <c r="E235" i="6"/>
  <c r="E251" i="6"/>
  <c r="E267" i="6"/>
  <c r="E283" i="6"/>
  <c r="E299" i="6"/>
  <c r="E315" i="6"/>
  <c r="E331" i="6"/>
  <c r="E336" i="6"/>
  <c r="E347" i="6"/>
  <c r="E352" i="6"/>
  <c r="E363" i="6"/>
  <c r="E379" i="6"/>
  <c r="E395" i="6"/>
  <c r="E459" i="6"/>
  <c r="E475" i="6"/>
  <c r="E496" i="6"/>
  <c r="E523" i="6"/>
  <c r="E539" i="6"/>
  <c r="E571" i="6"/>
  <c r="E587" i="6"/>
  <c r="E603" i="6"/>
  <c r="E619" i="6"/>
  <c r="E624" i="6"/>
  <c r="E651" i="6"/>
  <c r="E731" i="6"/>
  <c r="E747" i="6"/>
  <c r="E763" i="6"/>
  <c r="E875" i="6"/>
  <c r="E891" i="6"/>
  <c r="E939" i="6"/>
  <c r="M4" i="6"/>
  <c r="E20" i="6"/>
  <c r="E31" i="6"/>
  <c r="E41" i="6"/>
  <c r="E57" i="6"/>
  <c r="E81" i="6"/>
  <c r="E84" i="6"/>
  <c r="E89" i="6"/>
  <c r="E95" i="6"/>
  <c r="E97" i="6"/>
  <c r="E100" i="6"/>
  <c r="E113" i="6"/>
  <c r="E133" i="6"/>
  <c r="E140" i="6"/>
  <c r="E153" i="6"/>
  <c r="E159" i="6"/>
  <c r="E161" i="6"/>
  <c r="E164" i="6"/>
  <c r="E185" i="6"/>
  <c r="E217" i="6"/>
  <c r="E233" i="6"/>
  <c r="E289" i="6"/>
  <c r="E292" i="6"/>
  <c r="E310" i="6"/>
  <c r="E313" i="6"/>
  <c r="E340" i="6"/>
  <c r="E361" i="6"/>
  <c r="E377" i="6"/>
  <c r="E378" i="6"/>
  <c r="E404" i="6"/>
  <c r="E409" i="6"/>
  <c r="E410" i="6"/>
  <c r="E417" i="6"/>
  <c r="E420" i="6"/>
  <c r="E425" i="6"/>
  <c r="E426" i="6"/>
  <c r="E438" i="6"/>
  <c r="E441" i="6"/>
  <c r="E449" i="6"/>
  <c r="E470" i="6"/>
  <c r="E473" i="6"/>
  <c r="E491" i="6"/>
  <c r="E497" i="6"/>
  <c r="E502" i="6"/>
  <c r="E505" i="6"/>
  <c r="E548" i="6"/>
  <c r="E561" i="6"/>
  <c r="E617" i="6"/>
  <c r="E633" i="6"/>
  <c r="E649" i="6"/>
  <c r="E667" i="6"/>
  <c r="E673" i="6"/>
  <c r="E689" i="6"/>
  <c r="E702" i="6"/>
  <c r="E704" i="6"/>
  <c r="E709" i="6"/>
  <c r="E712" i="6"/>
  <c r="E726" i="6"/>
  <c r="E728" i="6"/>
  <c r="E730" i="6"/>
  <c r="E737" i="6"/>
  <c r="E744" i="6"/>
  <c r="E758" i="6"/>
  <c r="E760" i="6"/>
  <c r="E772" i="6"/>
  <c r="E774" i="6"/>
  <c r="E782" i="6"/>
  <c r="E801" i="6"/>
  <c r="E806" i="6"/>
  <c r="E809" i="6"/>
  <c r="E814" i="6"/>
  <c r="E815" i="6"/>
  <c r="E833" i="6"/>
  <c r="E858" i="6"/>
  <c r="E872" i="6"/>
  <c r="E886" i="6"/>
  <c r="E900" i="6"/>
  <c r="E911" i="6"/>
  <c r="E929" i="6"/>
  <c r="E943" i="6"/>
  <c r="E986" i="6"/>
  <c r="E1000" i="6"/>
  <c r="I11" i="6"/>
  <c r="E9" i="6"/>
  <c r="E17" i="6"/>
  <c r="E25" i="6"/>
  <c r="E33" i="6"/>
  <c r="E46" i="6"/>
  <c r="E47" i="6"/>
  <c r="E49" i="6"/>
  <c r="E61" i="6"/>
  <c r="E62" i="6"/>
  <c r="E65" i="6"/>
  <c r="E73" i="6"/>
  <c r="E78" i="6"/>
  <c r="E80" i="6"/>
  <c r="E88" i="6"/>
  <c r="E101" i="6"/>
  <c r="E104" i="6"/>
  <c r="E105" i="6"/>
  <c r="E120" i="6"/>
  <c r="E121" i="6"/>
  <c r="E127" i="6"/>
  <c r="E129" i="6"/>
  <c r="E135" i="6"/>
  <c r="E136" i="6"/>
  <c r="E137" i="6"/>
  <c r="E145" i="6"/>
  <c r="E151" i="6"/>
  <c r="E152" i="6"/>
  <c r="E166" i="6"/>
  <c r="E169" i="6"/>
  <c r="E174" i="6"/>
  <c r="E177" i="6"/>
  <c r="E180" i="6"/>
  <c r="E184" i="6"/>
  <c r="E186" i="6"/>
  <c r="E190" i="6"/>
  <c r="E193" i="6"/>
  <c r="E201" i="6"/>
  <c r="E209" i="6"/>
  <c r="E213" i="6"/>
  <c r="E216" i="6"/>
  <c r="E221" i="6"/>
  <c r="E225" i="6"/>
  <c r="E230" i="6"/>
  <c r="E234" i="6"/>
  <c r="E241" i="6"/>
  <c r="E244" i="6"/>
  <c r="E245" i="6"/>
  <c r="E247" i="6"/>
  <c r="E248" i="6"/>
  <c r="E249" i="6"/>
  <c r="E253" i="6"/>
  <c r="E257" i="6"/>
  <c r="E260" i="6"/>
  <c r="E261" i="6"/>
  <c r="E265" i="6"/>
  <c r="E270" i="6"/>
  <c r="E273" i="6"/>
  <c r="E280" i="6"/>
  <c r="E281" i="6"/>
  <c r="E286" i="6"/>
  <c r="E297" i="6"/>
  <c r="E301" i="6"/>
  <c r="E302" i="6"/>
  <c r="E305" i="6"/>
  <c r="E312" i="6"/>
  <c r="E321" i="6"/>
  <c r="E326" i="6"/>
  <c r="E329" i="6"/>
  <c r="E334" i="6"/>
  <c r="E337" i="6"/>
  <c r="E343" i="6"/>
  <c r="E344" i="6"/>
  <c r="E345" i="6"/>
  <c r="E351" i="6"/>
  <c r="E353" i="6"/>
  <c r="E358" i="6"/>
  <c r="E366" i="6"/>
  <c r="E369" i="6"/>
  <c r="E372" i="6"/>
  <c r="E376" i="6"/>
  <c r="E385" i="6"/>
  <c r="E392" i="6"/>
  <c r="E393" i="6"/>
  <c r="E399" i="6"/>
  <c r="E401" i="6"/>
  <c r="E421" i="6"/>
  <c r="E430" i="6"/>
  <c r="E431" i="6"/>
  <c r="E433" i="6"/>
  <c r="E440" i="6"/>
  <c r="E445" i="6"/>
  <c r="E454" i="6"/>
  <c r="E456" i="6"/>
  <c r="E458" i="6"/>
  <c r="E461" i="6"/>
  <c r="E462" i="6"/>
  <c r="E465" i="6"/>
  <c r="E468" i="6"/>
  <c r="E472" i="6"/>
  <c r="E481" i="6"/>
  <c r="E486" i="6"/>
  <c r="E488" i="6"/>
  <c r="E489" i="6"/>
  <c r="E503" i="6"/>
  <c r="E510" i="6"/>
  <c r="E513" i="6"/>
  <c r="E520" i="6"/>
  <c r="E521" i="6"/>
  <c r="E529" i="6"/>
  <c r="E532" i="6"/>
  <c r="E533" i="6"/>
  <c r="E545" i="6"/>
  <c r="E558" i="6"/>
  <c r="E568" i="6"/>
  <c r="E569" i="6"/>
  <c r="E574" i="6"/>
  <c r="E582" i="6"/>
  <c r="E584" i="6"/>
  <c r="E585" i="6"/>
  <c r="E590" i="6"/>
  <c r="E593" i="6"/>
  <c r="E598" i="6"/>
  <c r="E600" i="6"/>
  <c r="E607" i="6"/>
  <c r="E622" i="6"/>
  <c r="E635" i="6"/>
  <c r="E638" i="6"/>
  <c r="E641" i="6"/>
  <c r="E647" i="6"/>
  <c r="E648" i="6"/>
  <c r="E657" i="6"/>
  <c r="E662" i="6"/>
  <c r="E670" i="6"/>
  <c r="E671" i="6"/>
  <c r="E686" i="6"/>
  <c r="E692" i="6"/>
  <c r="E694" i="6"/>
  <c r="E703" i="6"/>
  <c r="E705" i="6"/>
  <c r="E710" i="6"/>
  <c r="E718" i="6"/>
  <c r="E719" i="6"/>
  <c r="E734" i="6"/>
  <c r="E742" i="6"/>
  <c r="E750" i="6"/>
  <c r="E766" i="6"/>
  <c r="E777" i="6"/>
  <c r="E779" i="6"/>
  <c r="E804" i="6"/>
  <c r="E808" i="6"/>
  <c r="E822" i="6"/>
  <c r="E849" i="6"/>
  <c r="E895" i="6"/>
  <c r="E927" i="6"/>
  <c r="E959" i="6"/>
  <c r="E991" i="6"/>
  <c r="E4" i="6"/>
  <c r="E6" i="6"/>
  <c r="E7" i="6"/>
  <c r="E8" i="6"/>
  <c r="E10" i="6"/>
  <c r="E13" i="6"/>
  <c r="E14" i="6"/>
  <c r="E15" i="6"/>
  <c r="E22" i="6"/>
  <c r="E23" i="6"/>
  <c r="E24" i="6"/>
  <c r="E26" i="6"/>
  <c r="E27" i="6"/>
  <c r="E29" i="6"/>
  <c r="E30" i="6"/>
  <c r="E36" i="6"/>
  <c r="E37" i="6"/>
  <c r="E38" i="6"/>
  <c r="E39" i="6"/>
  <c r="E40" i="6"/>
  <c r="E42" i="6"/>
  <c r="E45" i="6"/>
  <c r="E50" i="6"/>
  <c r="E52" i="6"/>
  <c r="E54" i="6"/>
  <c r="E55" i="6"/>
  <c r="E56" i="6"/>
  <c r="E58" i="6"/>
  <c r="E63" i="6"/>
  <c r="E68" i="6"/>
  <c r="E70" i="6"/>
  <c r="E71" i="6"/>
  <c r="E72" i="6"/>
  <c r="E74" i="6"/>
  <c r="E76" i="6"/>
  <c r="E77" i="6"/>
  <c r="E79" i="6"/>
  <c r="E86" i="6"/>
  <c r="E87" i="6"/>
  <c r="E90" i="6"/>
  <c r="E93" i="6"/>
  <c r="E94" i="6"/>
  <c r="E102" i="6"/>
  <c r="E103" i="6"/>
  <c r="E106" i="6"/>
  <c r="E109" i="6"/>
  <c r="E110" i="6"/>
  <c r="E111" i="6"/>
  <c r="E116" i="6"/>
  <c r="E118" i="6"/>
  <c r="E119" i="6"/>
  <c r="E122" i="6"/>
  <c r="E125" i="6"/>
  <c r="E126" i="6"/>
  <c r="E132" i="6"/>
  <c r="E134" i="6"/>
  <c r="E138" i="6"/>
  <c r="E141" i="6"/>
  <c r="E142" i="6"/>
  <c r="E143" i="6"/>
  <c r="E148" i="6"/>
  <c r="E149" i="6"/>
  <c r="E150" i="6"/>
  <c r="E154" i="6"/>
  <c r="E157" i="6"/>
  <c r="E158" i="6"/>
  <c r="E167" i="6"/>
  <c r="E168" i="6"/>
  <c r="E170" i="6"/>
  <c r="E173" i="6"/>
  <c r="E175" i="6"/>
  <c r="E182" i="6"/>
  <c r="E183" i="6"/>
  <c r="E189" i="6"/>
  <c r="E191" i="6"/>
  <c r="E196" i="6"/>
  <c r="E198" i="6"/>
  <c r="E199" i="6"/>
  <c r="E200" i="6"/>
  <c r="E202" i="6"/>
  <c r="E206" i="6"/>
  <c r="E207" i="6"/>
  <c r="E212" i="6"/>
  <c r="E214" i="6"/>
  <c r="E215" i="6"/>
  <c r="E218" i="6"/>
  <c r="E222" i="6"/>
  <c r="E223" i="6"/>
  <c r="E228" i="6"/>
  <c r="E231" i="6"/>
  <c r="E232" i="6"/>
  <c r="E238" i="6"/>
  <c r="E239" i="6"/>
  <c r="E246" i="6"/>
  <c r="E250" i="6"/>
  <c r="E254" i="6"/>
  <c r="E255" i="6"/>
  <c r="E262" i="6"/>
  <c r="E263" i="6"/>
  <c r="E264" i="6"/>
  <c r="E266" i="6"/>
  <c r="E271" i="6"/>
  <c r="E276" i="6"/>
  <c r="E278" i="6"/>
  <c r="E279" i="6"/>
  <c r="E282" i="6"/>
  <c r="E287" i="6"/>
  <c r="E294" i="6"/>
  <c r="E295" i="6"/>
  <c r="E296" i="6"/>
  <c r="E298" i="6"/>
  <c r="E303" i="6"/>
  <c r="E308" i="6"/>
  <c r="E311" i="6"/>
  <c r="E314" i="6"/>
  <c r="E318" i="6"/>
  <c r="E319" i="6"/>
  <c r="E324" i="6"/>
  <c r="E327" i="6"/>
  <c r="E328" i="6"/>
  <c r="E330" i="6"/>
  <c r="E335" i="6"/>
  <c r="E342" i="6"/>
  <c r="E346" i="6"/>
  <c r="E350" i="6"/>
  <c r="E356" i="6"/>
  <c r="E359" i="6"/>
  <c r="E360" i="6"/>
  <c r="E362" i="6"/>
  <c r="E367" i="6"/>
  <c r="E374" i="6"/>
  <c r="E375" i="6"/>
  <c r="E382" i="6"/>
  <c r="E383" i="6"/>
  <c r="E386" i="6"/>
  <c r="E388" i="6"/>
  <c r="E390" i="6"/>
  <c r="E391" i="6"/>
  <c r="E394" i="6"/>
  <c r="E396" i="6"/>
  <c r="E398" i="6"/>
  <c r="E406" i="6"/>
  <c r="E407" i="6"/>
  <c r="E408" i="6"/>
  <c r="E414" i="6"/>
  <c r="E415" i="6"/>
  <c r="E422" i="6"/>
  <c r="E423" i="6"/>
  <c r="E424" i="6"/>
  <c r="E436" i="6"/>
  <c r="E439" i="6"/>
  <c r="E442" i="6"/>
  <c r="E446" i="6"/>
  <c r="E447" i="6"/>
  <c r="E452" i="6"/>
  <c r="E455" i="6"/>
  <c r="E457" i="6"/>
  <c r="E463" i="6"/>
  <c r="E471" i="6"/>
  <c r="E474" i="6"/>
  <c r="E478" i="6"/>
  <c r="E479" i="6"/>
  <c r="E484" i="6"/>
  <c r="E487" i="6"/>
  <c r="E490" i="6"/>
  <c r="E494" i="6"/>
  <c r="E495" i="6"/>
  <c r="E500" i="6"/>
  <c r="E504" i="6"/>
  <c r="E506" i="6"/>
  <c r="E511" i="6"/>
  <c r="E512" i="6"/>
  <c r="E516" i="6"/>
  <c r="E518" i="6"/>
  <c r="E519" i="6"/>
  <c r="E522" i="6"/>
  <c r="E526" i="6"/>
  <c r="E527" i="6"/>
  <c r="E534" i="6"/>
  <c r="E535" i="6"/>
  <c r="E536" i="6"/>
  <c r="E537" i="6"/>
  <c r="E538" i="6"/>
  <c r="E542" i="6"/>
  <c r="E543" i="6"/>
  <c r="E550" i="6"/>
  <c r="E551" i="6"/>
  <c r="E552" i="6"/>
  <c r="E553" i="6"/>
  <c r="E554" i="6"/>
  <c r="E559" i="6"/>
  <c r="E564" i="6"/>
  <c r="E566" i="6"/>
  <c r="E567" i="6"/>
  <c r="E570" i="6"/>
  <c r="E575" i="6"/>
  <c r="E577" i="6"/>
  <c r="E580" i="6"/>
  <c r="E583" i="6"/>
  <c r="E586" i="6"/>
  <c r="E591" i="6"/>
  <c r="E596" i="6"/>
  <c r="E599" i="6"/>
  <c r="E601" i="6"/>
  <c r="E602" i="6"/>
  <c r="E606" i="6"/>
  <c r="E609" i="6"/>
  <c r="E612" i="6"/>
  <c r="E614" i="6"/>
  <c r="E615" i="6"/>
  <c r="E616" i="6"/>
  <c r="E618" i="6"/>
  <c r="E623" i="6"/>
  <c r="E625" i="6"/>
  <c r="E628" i="6"/>
  <c r="E630" i="6"/>
  <c r="E631" i="6"/>
  <c r="E632" i="6"/>
  <c r="E634" i="6"/>
  <c r="E637" i="6"/>
  <c r="E639" i="6"/>
  <c r="E644" i="6"/>
  <c r="E646" i="6"/>
  <c r="E650" i="6"/>
  <c r="E654" i="6"/>
  <c r="E655" i="6"/>
  <c r="E660" i="6"/>
  <c r="E664" i="6"/>
  <c r="E665" i="6"/>
  <c r="E666" i="6"/>
  <c r="E668" i="6"/>
  <c r="E676" i="6"/>
  <c r="E678" i="6"/>
  <c r="E680" i="6"/>
  <c r="E681" i="6"/>
  <c r="E682" i="6"/>
  <c r="E696" i="6"/>
  <c r="E697" i="6"/>
  <c r="E698" i="6"/>
  <c r="E708" i="6"/>
  <c r="E713" i="6"/>
  <c r="E714" i="6"/>
  <c r="E721" i="6"/>
  <c r="E724" i="6"/>
  <c r="E729" i="6"/>
  <c r="E732" i="6"/>
  <c r="E740" i="6"/>
  <c r="E743" i="6"/>
  <c r="E745" i="6"/>
  <c r="E746" i="6"/>
  <c r="E749" i="6"/>
  <c r="E751" i="6"/>
  <c r="E753" i="6"/>
  <c r="E754" i="6"/>
  <c r="E756" i="6"/>
  <c r="E761" i="6"/>
  <c r="E762" i="6"/>
  <c r="E767" i="6"/>
  <c r="E769" i="6"/>
  <c r="E776" i="6"/>
  <c r="E778" i="6"/>
  <c r="E781" i="6"/>
  <c r="E785" i="6"/>
  <c r="E788" i="6"/>
  <c r="E789" i="6"/>
  <c r="E790" i="6"/>
  <c r="E792" i="6"/>
  <c r="E793" i="6"/>
  <c r="E794" i="6"/>
  <c r="E798" i="6"/>
  <c r="E799" i="6"/>
  <c r="E807" i="6"/>
  <c r="E810" i="6"/>
  <c r="E813" i="6"/>
  <c r="E817" i="6"/>
  <c r="E820" i="6"/>
  <c r="E823" i="6"/>
  <c r="E824" i="6"/>
  <c r="E825" i="6"/>
  <c r="E826" i="6"/>
  <c r="E830" i="6"/>
  <c r="E831" i="6"/>
  <c r="E836" i="6"/>
  <c r="E838" i="6"/>
  <c r="E839" i="6"/>
  <c r="E840" i="6"/>
  <c r="E841" i="6"/>
  <c r="E842" i="6"/>
  <c r="E845" i="6"/>
  <c r="E846" i="6"/>
  <c r="E847" i="6"/>
  <c r="E852" i="6"/>
  <c r="E854" i="6"/>
  <c r="E856" i="6"/>
  <c r="E857" i="6"/>
  <c r="E861" i="6"/>
  <c r="E862" i="6"/>
  <c r="E865" i="6"/>
  <c r="E868" i="6"/>
  <c r="E870" i="6"/>
  <c r="E871" i="6"/>
  <c r="E873" i="6"/>
  <c r="E874" i="6"/>
  <c r="E878" i="6"/>
  <c r="E881" i="6"/>
  <c r="E884" i="6"/>
  <c r="E888" i="6"/>
  <c r="E889" i="6"/>
  <c r="E890" i="6"/>
  <c r="E894" i="6"/>
  <c r="E897" i="6"/>
  <c r="E902" i="6"/>
  <c r="E904" i="6"/>
  <c r="E905" i="6"/>
  <c r="E906" i="6"/>
  <c r="E908" i="6"/>
  <c r="E909" i="6"/>
  <c r="E910" i="6"/>
  <c r="E913" i="6"/>
  <c r="E916" i="6"/>
  <c r="E917" i="6"/>
  <c r="E918" i="6"/>
  <c r="E920" i="6"/>
  <c r="E921" i="6"/>
  <c r="E922" i="6"/>
  <c r="E926" i="6"/>
  <c r="E932" i="6"/>
  <c r="E934" i="6"/>
  <c r="E936" i="6"/>
  <c r="E937" i="6"/>
  <c r="E938" i="6"/>
  <c r="E942" i="6"/>
  <c r="E945" i="6"/>
  <c r="E948" i="6"/>
  <c r="E950" i="6"/>
  <c r="E952" i="6"/>
  <c r="E953" i="6"/>
  <c r="E954" i="6"/>
  <c r="E958" i="6"/>
  <c r="E961" i="6"/>
  <c r="E964" i="6"/>
  <c r="E966" i="6"/>
  <c r="E968" i="6"/>
  <c r="E969" i="6"/>
  <c r="E970" i="6"/>
  <c r="E974" i="6"/>
  <c r="E977" i="6"/>
  <c r="E980" i="6"/>
  <c r="E981" i="6"/>
  <c r="E982" i="6"/>
  <c r="E984" i="6"/>
  <c r="E985" i="6"/>
  <c r="E989" i="6"/>
  <c r="E990" i="6"/>
  <c r="E993" i="6"/>
  <c r="E996" i="6"/>
  <c r="E998" i="6"/>
  <c r="E1001" i="6"/>
  <c r="E1002" i="6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H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42AAF40-9091-4026-A37A-9DBD29888C93}" keepAlive="1" name="Query - tblCustomerData" description="Connection to the 'tblCustomerData' query in the workbook." type="5" refreshedVersion="0" background="1">
    <dbPr connection="Provider=Microsoft.Mashup.OleDb.1;Data Source=$Workbook$;Location=tblCustomerData;Extended Properties=&quot;&quot;" command="SELECT * FROM [tblCustomerData]"/>
  </connection>
  <connection id="2" xr16:uid="{45488C34-04A7-4F77-9309-D5AC778A0185}" keepAlive="1" name="Query - tblNameList" description="Connection to the 'tblNameList' query in the workbook." type="5" refreshedVersion="7" background="1" saveData="1">
    <dbPr connection="Provider=Microsoft.Mashup.OleDb.1;Data Source=$Workbook$;Location=tblNameList;Extended Properties=&quot;&quot;" command="SELECT * FROM [tblNameList]"/>
  </connection>
</connections>
</file>

<file path=xl/sharedStrings.xml><?xml version="1.0" encoding="utf-8"?>
<sst xmlns="http://schemas.openxmlformats.org/spreadsheetml/2006/main" count="2358" uniqueCount="540">
  <si>
    <t>Name</t>
  </si>
  <si>
    <t>Email</t>
  </si>
  <si>
    <t>ID</t>
  </si>
  <si>
    <t>Phone</t>
  </si>
  <si>
    <t>Company</t>
  </si>
  <si>
    <t>Bryana Ridolfi</t>
  </si>
  <si>
    <t>885-405-7472</t>
  </si>
  <si>
    <t>bridolfi0@fc2.com</t>
  </si>
  <si>
    <t>Danie Revie</t>
  </si>
  <si>
    <t>272-812-4492</t>
  </si>
  <si>
    <t>drevie1@ovh.net</t>
  </si>
  <si>
    <t>Ovh</t>
  </si>
  <si>
    <t>Carny Wagstaff</t>
  </si>
  <si>
    <t>Eimile Cumber</t>
  </si>
  <si>
    <t>Marylin Greathead</t>
  </si>
  <si>
    <t>Rosalinde Yakobovitz</t>
  </si>
  <si>
    <t>Delila Thompsett</t>
  </si>
  <si>
    <t>Bunny Gladebeck</t>
  </si>
  <si>
    <t>Ninetta Eichmann</t>
  </si>
  <si>
    <t>Demetris Tomaino</t>
  </si>
  <si>
    <t>Magnum Vaz</t>
  </si>
  <si>
    <t>Feliza Ilden</t>
  </si>
  <si>
    <t>473-110-6587</t>
  </si>
  <si>
    <t>fildenc@myspace.com</t>
  </si>
  <si>
    <t>Myspace</t>
  </si>
  <si>
    <t>Maybelle Nell</t>
  </si>
  <si>
    <t>Aldridge Cowburn</t>
  </si>
  <si>
    <t>406-676-1399</t>
  </si>
  <si>
    <t>acowburnd@arizona.edu</t>
  </si>
  <si>
    <t>Arizona</t>
  </si>
  <si>
    <t>Cristin Eloy</t>
  </si>
  <si>
    <t>Dennison Redfield</t>
  </si>
  <si>
    <t>253-453-5179</t>
  </si>
  <si>
    <t>dredfielde@ucsd.edu</t>
  </si>
  <si>
    <t>Ucsd</t>
  </si>
  <si>
    <t>Dale Spir</t>
  </si>
  <si>
    <t>Ingeborg Bousquet</t>
  </si>
  <si>
    <t>617-157-2680</t>
  </si>
  <si>
    <t>ibousquetf@nytimes.com</t>
  </si>
  <si>
    <t>Nytimes</t>
  </si>
  <si>
    <t>Rhodia Bromehead</t>
  </si>
  <si>
    <t>672-325-6916</t>
  </si>
  <si>
    <t>rbromeheadg@ed.gov</t>
  </si>
  <si>
    <t>Ed</t>
  </si>
  <si>
    <t>Elden Loudyan</t>
  </si>
  <si>
    <t>221-572-7630</t>
  </si>
  <si>
    <t>eloudyani@tiny.cc</t>
  </si>
  <si>
    <t>Tiny</t>
  </si>
  <si>
    <t>Gerladina Barbier</t>
  </si>
  <si>
    <t>467-171-9803</t>
  </si>
  <si>
    <t>gbarbierj@marketwatch.com</t>
  </si>
  <si>
    <t>Marketwatch</t>
  </si>
  <si>
    <t>Fanchon Fripp</t>
  </si>
  <si>
    <t>126-490-7707</t>
  </si>
  <si>
    <t>ffrippk@homestead.com</t>
  </si>
  <si>
    <t>Homestead</t>
  </si>
  <si>
    <t>Emmey Treffrey</t>
  </si>
  <si>
    <t>411-170-9659</t>
  </si>
  <si>
    <t>etreffreyl@answers.com</t>
  </si>
  <si>
    <t>Answers</t>
  </si>
  <si>
    <t>Andras Gostling</t>
  </si>
  <si>
    <t>281-829-1656</t>
  </si>
  <si>
    <t>agostlingm@sbwire.com</t>
  </si>
  <si>
    <t>Sbwire</t>
  </si>
  <si>
    <t>Wayland Tinman</t>
  </si>
  <si>
    <t>871-988-0015</t>
  </si>
  <si>
    <t>wtinmann@storify.com</t>
  </si>
  <si>
    <t>Storify</t>
  </si>
  <si>
    <t>317-601-6268</t>
  </si>
  <si>
    <t>cwagstaffu@cbc.ca</t>
  </si>
  <si>
    <t>Cbc</t>
  </si>
  <si>
    <t>Livejournal</t>
  </si>
  <si>
    <t>319-948-3013</t>
  </si>
  <si>
    <t>ecumbery@meetup.com</t>
  </si>
  <si>
    <t>Meetup</t>
  </si>
  <si>
    <t>356-711-9124</t>
  </si>
  <si>
    <t>mgreathead15@kickstarter.com</t>
  </si>
  <si>
    <t>Kickstarter</t>
  </si>
  <si>
    <t>394-819-5815</t>
  </si>
  <si>
    <t>ryakobovitz19@redcross.org</t>
  </si>
  <si>
    <t>Redcross</t>
  </si>
  <si>
    <t>364-837-3897</t>
  </si>
  <si>
    <t>dthompsett1b@webeden.co.uk</t>
  </si>
  <si>
    <t>Webeden.Co</t>
  </si>
  <si>
    <t>313-436-1297</t>
  </si>
  <si>
    <t>bgladebeck1c@seesaa.net</t>
  </si>
  <si>
    <t>Seesaa</t>
  </si>
  <si>
    <t>324-471-8763</t>
  </si>
  <si>
    <t>neichmann1o@livejournal.com</t>
  </si>
  <si>
    <t>314-146-7392</t>
  </si>
  <si>
    <t>dtomaino1w@4shared.com</t>
  </si>
  <si>
    <t>4Shared</t>
  </si>
  <si>
    <t>328-938-0833</t>
  </si>
  <si>
    <t>mvaz1y@studiopress.com</t>
  </si>
  <si>
    <t>Studiopress</t>
  </si>
  <si>
    <t>301-897-8096</t>
  </si>
  <si>
    <t>mnell1z@microsoft.com</t>
  </si>
  <si>
    <t>Microsoft</t>
  </si>
  <si>
    <t>389-261-4371</t>
  </si>
  <si>
    <t>celoy20@bloglovin.com</t>
  </si>
  <si>
    <t>Bloglovin</t>
  </si>
  <si>
    <t>353-729-4623</t>
  </si>
  <si>
    <t>dspir23@utexas.edu</t>
  </si>
  <si>
    <t>Utexas</t>
  </si>
  <si>
    <t>Catherine Ullrich</t>
  </si>
  <si>
    <t>Zeke Rivard</t>
  </si>
  <si>
    <t>Fayth Marner</t>
  </si>
  <si>
    <t xml:space="preserve">Carny Wagstaff </t>
  </si>
  <si>
    <t xml:space="preserve">Marylin Greathead </t>
  </si>
  <si>
    <t xml:space="preserve">Rosalinde Yakobovitz </t>
  </si>
  <si>
    <t xml:space="preserve">Delila Thompsett </t>
  </si>
  <si>
    <t xml:space="preserve">Ninetta Eichmann </t>
  </si>
  <si>
    <t xml:space="preserve">Demetris Tomaino </t>
  </si>
  <si>
    <t xml:space="preserve">Magnum Vaz </t>
  </si>
  <si>
    <t xml:space="preserve">Maybelle Nell </t>
  </si>
  <si>
    <t xml:space="preserve">Dale Spir </t>
  </si>
  <si>
    <t>The ABC Company</t>
  </si>
  <si>
    <t>Detailed Income Statement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</si>
  <si>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</si>
  <si>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</si>
  <si>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</si>
  <si>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</si>
  <si>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</si>
  <si>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</si>
  <si>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</si>
  <si>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</si>
  <si>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</si>
  <si>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</si>
  <si>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</si>
  <si>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</si>
  <si>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</si>
  <si>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</si>
  <si>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</si>
  <si>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</si>
  <si>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YTD</t>
  </si>
  <si>
    <t>Revenue:</t>
  </si>
  <si>
    <t>Total Revenue</t>
  </si>
  <si>
    <t>Cost of Goods Sold:</t>
  </si>
  <si>
    <t>Total COGS</t>
  </si>
  <si>
    <t>Total Gross Profit</t>
  </si>
  <si>
    <t>Operating Expenses:</t>
  </si>
  <si>
    <t>Total Operating Expenses</t>
  </si>
  <si>
    <t>Total Net Income</t>
  </si>
  <si>
    <t xml:space="preserve">      A Revenue</t>
  </si>
  <si>
    <t xml:space="preserve">      B Revenue</t>
  </si>
  <si>
    <t xml:space="preserve">      C Revenue</t>
  </si>
  <si>
    <t xml:space="preserve">      A Costs</t>
  </si>
  <si>
    <t xml:space="preserve">            A1 Costs</t>
  </si>
  <si>
    <t xml:space="preserve">            A2 Costs</t>
  </si>
  <si>
    <t xml:space="preserve">      Total A Costs</t>
  </si>
  <si>
    <t xml:space="preserve">      B Costs</t>
  </si>
  <si>
    <t xml:space="preserve">      C Costs</t>
  </si>
  <si>
    <t xml:space="preserve">      Sales &amp; Marketing</t>
  </si>
  <si>
    <t xml:space="preserve">      G&amp;A</t>
  </si>
  <si>
    <t xml:space="preserve">      R&amp;D</t>
  </si>
  <si>
    <t>Power Query Trim</t>
  </si>
  <si>
    <t>tblCustomerData.Email</t>
  </si>
  <si>
    <t>Find &amp; Replace Blank Spaces</t>
  </si>
  <si>
    <t>Region</t>
  </si>
  <si>
    <t>North</t>
  </si>
  <si>
    <t>South</t>
  </si>
  <si>
    <t>East</t>
  </si>
  <si>
    <t>West</t>
  </si>
  <si>
    <t>Manager</t>
  </si>
  <si>
    <t>Bob Everington</t>
  </si>
  <si>
    <t xml:space="preserve"> </t>
  </si>
  <si>
    <t>Trans ID</t>
  </si>
  <si>
    <t>Customer Name</t>
  </si>
  <si>
    <t>Zoomlounge</t>
  </si>
  <si>
    <t>Realbuzz</t>
  </si>
  <si>
    <t>Katz</t>
  </si>
  <si>
    <t>Mymm</t>
  </si>
  <si>
    <t>Jaxworks</t>
  </si>
  <si>
    <t>Zava</t>
  </si>
  <si>
    <t>Jabbertype</t>
  </si>
  <si>
    <t>Dabfeed</t>
  </si>
  <si>
    <t>Realpoint</t>
  </si>
  <si>
    <t>Livefish</t>
  </si>
  <si>
    <t>Latz</t>
  </si>
  <si>
    <t>Tagopia</t>
  </si>
  <si>
    <t>Flipstorm</t>
  </si>
  <si>
    <t>Jabberstorm</t>
  </si>
  <si>
    <t>Quimm</t>
  </si>
  <si>
    <t>Photospace</t>
  </si>
  <si>
    <t>Jabberbean</t>
  </si>
  <si>
    <t>Linklinks</t>
  </si>
  <si>
    <t>Gabcube</t>
  </si>
  <si>
    <t>Kayveo</t>
  </si>
  <si>
    <t>Skimia</t>
  </si>
  <si>
    <t>Yamia</t>
  </si>
  <si>
    <t>Browseblab</t>
  </si>
  <si>
    <t>Wordify</t>
  </si>
  <si>
    <t>Edgepulse</t>
  </si>
  <si>
    <t>Thoughtstorm</t>
  </si>
  <si>
    <t>Skalith</t>
  </si>
  <si>
    <t>Geba</t>
  </si>
  <si>
    <t>Trunyx</t>
  </si>
  <si>
    <t>Skyvu</t>
  </si>
  <si>
    <t>Jabbercube</t>
  </si>
  <si>
    <t>Twitterworks</t>
  </si>
  <si>
    <t>Youbridge</t>
  </si>
  <si>
    <t>Realfire</t>
  </si>
  <si>
    <t>Jayo</t>
  </si>
  <si>
    <t>Zoombox</t>
  </si>
  <si>
    <t>Avaveo</t>
  </si>
  <si>
    <t>Oodoo</t>
  </si>
  <si>
    <t>Roodel</t>
  </si>
  <si>
    <t>Thoughtmix</t>
  </si>
  <si>
    <t>Buzzster</t>
  </si>
  <si>
    <t>Dabvine</t>
  </si>
  <si>
    <t>Snaptags</t>
  </si>
  <si>
    <t>Skyba</t>
  </si>
  <si>
    <t>Buzzbean</t>
  </si>
  <si>
    <t>Divavu</t>
  </si>
  <si>
    <t>Teklist</t>
  </si>
  <si>
    <t>Nlounge</t>
  </si>
  <si>
    <t>Kimia</t>
  </si>
  <si>
    <t>Shufflebeat</t>
  </si>
  <si>
    <t>Pixonyx</t>
  </si>
  <si>
    <t>Zoonoodle</t>
  </si>
  <si>
    <t>Trilith</t>
  </si>
  <si>
    <t>InnoZ</t>
  </si>
  <si>
    <t>Flipopia</t>
  </si>
  <si>
    <t>Skidoo</t>
  </si>
  <si>
    <t>Brightbean</t>
  </si>
  <si>
    <t>Cogilith</t>
  </si>
  <si>
    <t>Quinu</t>
  </si>
  <si>
    <t>Feednation</t>
  </si>
  <si>
    <t>Livetube</t>
  </si>
  <si>
    <t>Tagchat</t>
  </si>
  <si>
    <t>Wikido</t>
  </si>
  <si>
    <t>Mydo</t>
  </si>
  <si>
    <t>Mybuzz</t>
  </si>
  <si>
    <t>Twinte</t>
  </si>
  <si>
    <t>Mydeo</t>
  </si>
  <si>
    <t>Devpoint</t>
  </si>
  <si>
    <t>Oyoba</t>
  </si>
  <si>
    <t>Meedoo</t>
  </si>
  <si>
    <t>Wordpedia</t>
  </si>
  <si>
    <t>Ooba</t>
  </si>
  <si>
    <t>Twitternation</t>
  </si>
  <si>
    <t>Photofeed</t>
  </si>
  <si>
    <t>Oyondu</t>
  </si>
  <si>
    <t>Voolith</t>
  </si>
  <si>
    <t>Demivee</t>
  </si>
  <si>
    <t>Aivee</t>
  </si>
  <si>
    <t>Babblestorm</t>
  </si>
  <si>
    <t>Oozz</t>
  </si>
  <si>
    <t>Skilith</t>
  </si>
  <si>
    <t>Edgewire</t>
  </si>
  <si>
    <t>Flashset</t>
  </si>
  <si>
    <t>Ainyx</t>
  </si>
  <si>
    <t>Talane</t>
  </si>
  <si>
    <t>Fliptune</t>
  </si>
  <si>
    <t>Flipbug</t>
  </si>
  <si>
    <t>Wikizz</t>
  </si>
  <si>
    <t>Agimba</t>
  </si>
  <si>
    <t>Gabspot</t>
  </si>
  <si>
    <t>Brainlounge</t>
  </si>
  <si>
    <t>Yodo</t>
  </si>
  <si>
    <t>Rhyloo</t>
  </si>
  <si>
    <t>Meembee</t>
  </si>
  <si>
    <t>Minyx</t>
  </si>
  <si>
    <t>Oyope</t>
  </si>
  <si>
    <t>Pixope</t>
  </si>
  <si>
    <t>Skaboo</t>
  </si>
  <si>
    <t>Flashpoint</t>
  </si>
  <si>
    <t>Kaymbo</t>
  </si>
  <si>
    <t>Mynte</t>
  </si>
  <si>
    <t>Shuffledrive</t>
  </si>
  <si>
    <t>Kanoodle</t>
  </si>
  <si>
    <t>Meezzy</t>
  </si>
  <si>
    <t>Brainverse</t>
  </si>
  <si>
    <t>Dazzlesphere</t>
  </si>
  <si>
    <t>Oyoloo</t>
  </si>
  <si>
    <t>Fanoodle</t>
  </si>
  <si>
    <t>Thoughtbridge</t>
  </si>
  <si>
    <t>Yombu</t>
  </si>
  <si>
    <t>Omba</t>
  </si>
  <si>
    <t>Edgetag</t>
  </si>
  <si>
    <t>Eamia</t>
  </si>
  <si>
    <t>Tagfeed</t>
  </si>
  <si>
    <t>Skibox</t>
  </si>
  <si>
    <t>Skippad</t>
  </si>
  <si>
    <t>Rhybox</t>
  </si>
  <si>
    <t>Gevee</t>
  </si>
  <si>
    <t>Myworks</t>
  </si>
  <si>
    <t>Skyble</t>
  </si>
  <si>
    <t>Blogtag</t>
  </si>
  <si>
    <t>Voonyx</t>
  </si>
  <si>
    <t>Rhynoodle</t>
  </si>
  <si>
    <t>Dabshots</t>
  </si>
  <si>
    <t>Avamm</t>
  </si>
  <si>
    <t>Pixoboo</t>
  </si>
  <si>
    <t>Fivespan</t>
  </si>
  <si>
    <t>Jaxbean</t>
  </si>
  <si>
    <t>Quire</t>
  </si>
  <si>
    <t>Youtags</t>
  </si>
  <si>
    <t>Feedmix</t>
  </si>
  <si>
    <t>Kwideo</t>
  </si>
  <si>
    <t>Twimbo</t>
  </si>
  <si>
    <t>Linkbuzz</t>
  </si>
  <si>
    <t>Jatri</t>
  </si>
  <si>
    <t>Camido</t>
  </si>
  <si>
    <t>Divanoodle</t>
  </si>
  <si>
    <t>Quatz</t>
  </si>
  <si>
    <t>Ozu</t>
  </si>
  <si>
    <t>Avavee</t>
  </si>
  <si>
    <t>Shufflester</t>
  </si>
  <si>
    <t>Yakidoo</t>
  </si>
  <si>
    <t>Topdrive</t>
  </si>
  <si>
    <t>Devbug</t>
  </si>
  <si>
    <t>Centimia</t>
  </si>
  <si>
    <t>Demizz</t>
  </si>
  <si>
    <t>Babbleopia</t>
  </si>
  <si>
    <t>Dynava</t>
  </si>
  <si>
    <t>Feedfish</t>
  </si>
  <si>
    <t>Babbleset</t>
  </si>
  <si>
    <t>Zoomcast</t>
  </si>
  <si>
    <t>Roomm</t>
  </si>
  <si>
    <t>Browsebug</t>
  </si>
  <si>
    <t>BlogXS</t>
  </si>
  <si>
    <t>Ailane</t>
  </si>
  <si>
    <t>Mudo</t>
  </si>
  <si>
    <t>Oyoyo</t>
  </si>
  <si>
    <t>Realcube</t>
  </si>
  <si>
    <t>Shuffletag</t>
  </si>
  <si>
    <t>Kamba</t>
  </si>
  <si>
    <t>Vitz</t>
  </si>
  <si>
    <t>Viva</t>
  </si>
  <si>
    <t>Bubblemix</t>
  </si>
  <si>
    <t>Twitterlist</t>
  </si>
  <si>
    <t>Oba</t>
  </si>
  <si>
    <t>Lazzy</t>
  </si>
  <si>
    <t>Leenti</t>
  </si>
  <si>
    <t>Dynabox</t>
  </si>
  <si>
    <t>Browsecat</t>
  </si>
  <si>
    <t>Vinte</t>
  </si>
  <si>
    <t>Topicblab</t>
  </si>
  <si>
    <t>Tambee</t>
  </si>
  <si>
    <t>Avamba</t>
  </si>
  <si>
    <t>Topiclounge</t>
  </si>
  <si>
    <t>Twitterwire</t>
  </si>
  <si>
    <t>Brightdog</t>
  </si>
  <si>
    <t>Mita</t>
  </si>
  <si>
    <t>Trupe</t>
  </si>
  <si>
    <t>Twitterbeat</t>
  </si>
  <si>
    <t>Tavu</t>
  </si>
  <si>
    <t>Twimm</t>
  </si>
  <si>
    <t>Kare</t>
  </si>
  <si>
    <t>Brainsphere</t>
  </si>
  <si>
    <t>Yata</t>
  </si>
  <si>
    <t>Realmix</t>
  </si>
  <si>
    <t>Yozio</t>
  </si>
  <si>
    <t>Eimbee</t>
  </si>
  <si>
    <t>Aibox</t>
  </si>
  <si>
    <t>Yambee</t>
  </si>
  <si>
    <t>Blogpad</t>
  </si>
  <si>
    <t>DabZ</t>
  </si>
  <si>
    <t>Eidel</t>
  </si>
  <si>
    <t>Bubblebox</t>
  </si>
  <si>
    <t>Edgeclub</t>
  </si>
  <si>
    <t>Meemm</t>
  </si>
  <si>
    <t>Riffwire</t>
  </si>
  <si>
    <t>Reallinks</t>
  </si>
  <si>
    <t>Feedspan</t>
  </si>
  <si>
    <t>Bluejam</t>
  </si>
  <si>
    <t>Fadeo</t>
  </si>
  <si>
    <t>Devshare</t>
  </si>
  <si>
    <t>Eabox</t>
  </si>
  <si>
    <t>Eare</t>
  </si>
  <si>
    <t>Chatterpoint</t>
  </si>
  <si>
    <t>Camimbo</t>
  </si>
  <si>
    <t>Divape</t>
  </si>
  <si>
    <t>Eayo</t>
  </si>
  <si>
    <t>Roombo</t>
  </si>
  <si>
    <t>Tagtune</t>
  </si>
  <si>
    <t>Skinder</t>
  </si>
  <si>
    <t>Innotype</t>
  </si>
  <si>
    <t>Voonte</t>
  </si>
  <si>
    <t>Linktype</t>
  </si>
  <si>
    <t>Realbridge</t>
  </si>
  <si>
    <t>Abatz</t>
  </si>
  <si>
    <t>Vinder</t>
  </si>
  <si>
    <t>Browsedrive</t>
  </si>
  <si>
    <t>Skinte</t>
  </si>
  <si>
    <t>Yotz</t>
  </si>
  <si>
    <t>Yodel</t>
  </si>
  <si>
    <t>Cogidoo</t>
  </si>
  <si>
    <t>Quimba</t>
  </si>
  <si>
    <t>Dynazzy</t>
  </si>
  <si>
    <t>Youfeed</t>
  </si>
  <si>
    <t>Yakijo</t>
  </si>
  <si>
    <t>Layo</t>
  </si>
  <si>
    <t>Skivee</t>
  </si>
  <si>
    <t>Thoughtbeat</t>
  </si>
  <si>
    <t>Jetpulse</t>
  </si>
  <si>
    <t>Centidel</t>
  </si>
  <si>
    <t>Edgeblab</t>
  </si>
  <si>
    <t>Meejo</t>
  </si>
  <si>
    <t>Yabox</t>
  </si>
  <si>
    <t>Einti</t>
  </si>
  <si>
    <t>Centizu</t>
  </si>
  <si>
    <t>Vipe</t>
  </si>
  <si>
    <t>Lajo</t>
  </si>
  <si>
    <t>Gabtype</t>
  </si>
  <si>
    <t>Agivu</t>
  </si>
  <si>
    <t>Ntags</t>
  </si>
  <si>
    <t>Skinix</t>
  </si>
  <si>
    <t>Tekfly</t>
  </si>
  <si>
    <t>Voonix</t>
  </si>
  <si>
    <t>Aimbu</t>
  </si>
  <si>
    <t>Realblab</t>
  </si>
  <si>
    <t>Meevee</t>
  </si>
  <si>
    <t>Cogibox</t>
  </si>
  <si>
    <t>Eadel</t>
  </si>
  <si>
    <t>Eazzy</t>
  </si>
  <si>
    <t>Tazz</t>
  </si>
  <si>
    <t>Voonder</t>
  </si>
  <si>
    <t>Plambee</t>
  </si>
  <si>
    <t>Thoughtblab</t>
  </si>
  <si>
    <t>Gigazoom</t>
  </si>
  <si>
    <t>Rhycero</t>
  </si>
  <si>
    <t>Trilia</t>
  </si>
  <si>
    <t>Jaxspan</t>
  </si>
  <si>
    <t>Babbleblab</t>
  </si>
  <si>
    <t>Livepath</t>
  </si>
  <si>
    <t>Zoozzy</t>
  </si>
  <si>
    <t>Photobug</t>
  </si>
  <si>
    <t>Skynoodle</t>
  </si>
  <si>
    <t>Zoombeat</t>
  </si>
  <si>
    <t>Abata</t>
  </si>
  <si>
    <t>Jazzy</t>
  </si>
  <si>
    <t>Skiba</t>
  </si>
  <si>
    <t>Browsetype</t>
  </si>
  <si>
    <t>Zoomzone</t>
  </si>
  <si>
    <t>Kazu</t>
  </si>
  <si>
    <t>Photojam</t>
  </si>
  <si>
    <t>Meeveo</t>
  </si>
  <si>
    <t>Gigaclub</t>
  </si>
  <si>
    <t>Trudoo</t>
  </si>
  <si>
    <t>Quaxo</t>
  </si>
  <si>
    <t>Zoonder</t>
  </si>
  <si>
    <t>Eire</t>
  </si>
  <si>
    <t>Tagpad</t>
  </si>
  <si>
    <t>Yadel</t>
  </si>
  <si>
    <t>Gabvine</t>
  </si>
  <si>
    <t>JumpXS</t>
  </si>
  <si>
    <t>Vimbo</t>
  </si>
  <si>
    <t>Yodoo</t>
  </si>
  <si>
    <t>Gabtune</t>
  </si>
  <si>
    <t>Buzzshare</t>
  </si>
  <si>
    <t>Devify</t>
  </si>
  <si>
    <t>Blogtags</t>
  </si>
  <si>
    <t>Jaxnation</t>
  </si>
  <si>
    <t>Photobean</t>
  </si>
  <si>
    <t>Leexo</t>
  </si>
  <si>
    <t>Gigashots</t>
  </si>
  <si>
    <t>Oloo</t>
  </si>
  <si>
    <t>Jamia</t>
  </si>
  <si>
    <t>Voolia</t>
  </si>
  <si>
    <t>Flashdog</t>
  </si>
  <si>
    <t>Topicshots</t>
  </si>
  <si>
    <t>Fatz</t>
  </si>
  <si>
    <t>Fivebridge</t>
  </si>
  <si>
    <t>Skajo</t>
  </si>
  <si>
    <t>Devpulse</t>
  </si>
  <si>
    <t>Jetwire</t>
  </si>
  <si>
    <t>Wordware</t>
  </si>
  <si>
    <t>Kwilith</t>
  </si>
  <si>
    <t>Meetz</t>
  </si>
  <si>
    <t>Miboo</t>
  </si>
  <si>
    <t>Blogspan</t>
  </si>
  <si>
    <t>Ntag</t>
  </si>
  <si>
    <t>Gigabox</t>
  </si>
  <si>
    <t>Tagcat</t>
  </si>
  <si>
    <t>Voomm</t>
  </si>
  <si>
    <t>Oyonder</t>
  </si>
  <si>
    <t>Vidoo</t>
  </si>
  <si>
    <t>Yacero</t>
  </si>
  <si>
    <t>Muxo</t>
  </si>
  <si>
    <t>Youspan</t>
  </si>
  <si>
    <t>Zooxo</t>
  </si>
  <si>
    <t>Brainbox</t>
  </si>
  <si>
    <t>Podcat</t>
  </si>
  <si>
    <t>Jaloo</t>
  </si>
  <si>
    <t>Feedfire</t>
  </si>
  <si>
    <t>Rooxo</t>
  </si>
  <si>
    <t>Quamba</t>
  </si>
  <si>
    <t>Bluezoom</t>
  </si>
  <si>
    <t>Zooveo</t>
  </si>
  <si>
    <t>Blognation</t>
  </si>
  <si>
    <t>Janyx</t>
  </si>
  <si>
    <t>Edgeify</t>
  </si>
  <si>
    <t>Thoughtsphere</t>
  </si>
  <si>
    <t>Yoveo</t>
  </si>
  <si>
    <t>Yakitri</t>
  </si>
  <si>
    <t>Npath</t>
  </si>
  <si>
    <t>Jabbersphere</t>
  </si>
  <si>
    <t>Buzzdog</t>
  </si>
  <si>
    <t>Topiczoom</t>
  </si>
  <si>
    <t>Bubbletube</t>
  </si>
  <si>
    <t>Tanoodle</t>
  </si>
  <si>
    <t>Rhynyx</t>
  </si>
  <si>
    <t>Kazio</t>
  </si>
  <si>
    <t>Aimbo</t>
  </si>
  <si>
    <t>Fivechat</t>
  </si>
  <si>
    <t>Browsezoom</t>
  </si>
  <si>
    <t>Wikivu</t>
  </si>
  <si>
    <t>Kwinu</t>
  </si>
  <si>
    <t>Zoovu</t>
  </si>
  <si>
    <t>Lazz</t>
  </si>
  <si>
    <t>Email Trimmed</t>
  </si>
  <si>
    <t>West </t>
  </si>
  <si>
    <t>North </t>
  </si>
  <si>
    <t>East </t>
  </si>
  <si>
    <t>South </t>
  </si>
  <si>
    <t> </t>
  </si>
  <si>
    <t>Rep Name</t>
  </si>
  <si>
    <t>Character Codes</t>
  </si>
  <si>
    <t>TRIM Function</t>
  </si>
  <si>
    <t>VBA Macro</t>
  </si>
  <si>
    <t>A Revenue</t>
  </si>
  <si>
    <t>B Revenue</t>
  </si>
  <si>
    <t>C Revenue</t>
  </si>
  <si>
    <t>Special Character Codes</t>
  </si>
  <si>
    <t/>
  </si>
  <si>
    <t>A Costs</t>
  </si>
  <si>
    <t>A1 Costs</t>
  </si>
  <si>
    <t>A2 Costs</t>
  </si>
  <si>
    <t>Total A Costs</t>
  </si>
  <si>
    <t>B Costs</t>
  </si>
  <si>
    <t>C Costs</t>
  </si>
  <si>
    <t>Sales &amp; Marketing</t>
  </si>
  <si>
    <t>G&amp;A</t>
  </si>
  <si>
    <t>R&amp;D</t>
  </si>
  <si>
    <t>Author:</t>
  </si>
  <si>
    <t>Source:</t>
  </si>
  <si>
    <t>https://www.excelcampus.com/functions/remove-blank-spaces</t>
  </si>
  <si>
    <t>Jon Acampora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</si>
</sst>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</font>
    <font>
      <b/>
      <sz val="14"/>
      <color theme="1"/>
      <name val="Cambria"/>
      <family val="1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/>
    <xf numFmtId="0" fontId="5" fillId="2" borderId="1" xfId="0" applyFont="1" applyFill="1" applyBorder="1"/>
    <xf numFmtId="0" fontId="3" fillId="0" borderId="0" xfId="2" applyAlignment="1">
      <alignment horizontal="left"/>
    </xf>
    <xf numFmtId="0" fontId="6" fillId="0" borderId="0" xfId="0" applyFont="1"/>
    <xf numFmtId="0" fontId="0" fillId="0" borderId="0" xfId="0" applyNumberFormat="1"/>
    <xf numFmtId="0" fontId="2" fillId="0" borderId="0" xfId="0" applyFont="1"/>
    <xf numFmtId="0" fontId="2" fillId="0" borderId="2" xfId="0" applyFont="1" applyBorder="1" applyAlignment="1">
      <alignment horizontal="center"/>
    </xf>
    <xf numFmtId="164" fontId="0" fillId="0" borderId="0" xfId="1" applyNumberFormat="1" applyFont="1"/>
    <xf numFmtId="0" fontId="7" fillId="0" borderId="0" xfId="0" applyFont="1"/>
    <xf numFmtId="164" fontId="0" fillId="0" borderId="3" xfId="1" applyNumberFormat="1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0" fontId="8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/>
    <xf numFmtId="164" fontId="9" fillId="0" borderId="0" xfId="1" applyNumberFormat="1" applyFont="1"/>
    <xf numFmtId="164" fontId="9" fillId="0" borderId="6" xfId="1" applyNumberFormat="1" applyFont="1" applyBorder="1"/>
    <xf numFmtId="164" fontId="8" fillId="0" borderId="7" xfId="1" applyNumberFormat="1" applyFont="1" applyBorder="1"/>
    <xf numFmtId="164" fontId="8" fillId="0" borderId="8" xfId="1" applyNumberFormat="1" applyFont="1" applyBorder="1"/>
    <xf numFmtId="0" fontId="3" fillId="0" borderId="0" xfId="2"/>
  </cellXfs>
  <cellStyles count="3">
    <cellStyle name="Comma" xfId="1" builtinId="3"/>
    <cellStyle name="Hyperlink" xfId="2" builtinId="8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180974</xdr:rowOff>
    </xdr:from>
    <xdr:to>
      <xdr:col>0</xdr:col>
      <xdr:colOff>1438275</xdr:colOff>
      <xdr:row>6</xdr:row>
      <xdr:rowOff>9525</xdr:rowOff>
    </xdr:to>
    <xdr:sp macro="[0]!Trim_Blanks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4CE8A887-76AC-4418-95FB-4A4CA4152045}"/>
            </a:ext>
          </a:extLst>
        </xdr:cNvPr>
        <xdr:cNvSpPr/>
      </xdr:nvSpPr>
      <xdr:spPr>
        <a:xfrm>
          <a:off x="171450" y="1104899"/>
          <a:ext cx="1266825" cy="209551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Run Trim</a:t>
          </a:r>
          <a:r>
            <a:rPr lang="en-US" sz="1200" b="1" baseline="0"/>
            <a:t> Macro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63AEF293-93E0-4222-A94C-218F67345728}" autoFormatId="16" applyNumberFormats="0" applyBorderFormats="0" applyFontFormats="0" applyPatternFormats="0" applyAlignmentFormats="0" applyWidthHeightFormats="0">
  <queryTableRefresh nextId="3">
    <queryTableFields count="2">
      <queryTableField id="1" name="Name" tableColumnId="1"/>
      <queryTableField id="2" name="tblCustomerData.Email" tableColumnId="2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5F7499-5A06-469E-B758-AFFB7DD16577}" name="tblEmployees" displayName="tblEmployees" ref="A3:D28" totalsRowShown="0" headerRowDxfId="10">
  <autoFilter ref="A3:D28" xr:uid="{A2135675-E46D-43A7-AA8F-53FF1892349C}"/>
  <sortState xmlns:xlrd2="http://schemas.microsoft.com/office/spreadsheetml/2017/richdata2" ref="A4:C28">
    <sortCondition ref="A3:A28"/>
  </sortState>
  <tableColumns count="4">
    <tableColumn id="1" xr3:uid="{64C792D3-5913-4C48-869F-F3CA5501EF03}" name="ID"/>
    <tableColumn id="2" xr3:uid="{25F13F51-7D26-4F86-909A-445AA7ABB965}" name="Name"/>
    <tableColumn id="5" xr3:uid="{2C409AB9-07AD-4741-98ED-0BBF02859D1F}" name="Region"/>
    <tableColumn id="7" xr3:uid="{95404280-D9A5-4737-BC17-758E9ECEB95F}" name="Manager" dataDxfId="9">
      <calculatedColumnFormula>VLOOKUP(tblEmployees[[#This Row],[Region]],tblManagers[],2,FALSE)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FFFB9D-894D-4B47-BA02-E61E45FA6EBA}" name="tblManagers" displayName="tblManagers" ref="G3:H7" totalsRowShown="0" headerRowDxfId="8">
  <autoFilter ref="G3:H7" xr:uid="{52FFFB9D-894D-4B47-BA02-E61E45FA6EBA}"/>
  <tableColumns count="2">
    <tableColumn id="1" xr3:uid="{2CF3BDC0-5763-43E6-86C4-A5B0861E07E7}" name="Region"/>
    <tableColumn id="2" xr3:uid="{045EFCCD-2954-4307-B1C9-440FCFE04898}" name="Manager"/>
  </tableColumns>
  <tableStyleInfo name="TableStyleMedium4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2C93FF-AE94-4217-8DCE-BD241F999FD6}" name="tblNameList" displayName="tblNameList" ref="A3:A15" totalsRowShown="0" headerRowDxfId="7">
  <autoFilter ref="A3:A15" xr:uid="{2765BA8C-4429-4660-925C-55BD8B59D9F2}"/>
  <tableColumns count="1">
    <tableColumn id="1" xr3:uid="{895BE3E6-8859-4C30-B0D6-A7381BBD888E}" name="Name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19E4B1A-B50C-4D19-87D3-ABBB622DED93}" name="tblCustomerData" displayName="tblCustomerData" ref="D3:H28" totalsRowShown="0" headerRowDxfId="6">
  <autoFilter ref="D3:H28" xr:uid="{A2135675-E46D-43A7-AA8F-53FF1892349C}"/>
  <sortState xmlns:xlrd2="http://schemas.microsoft.com/office/spreadsheetml/2017/richdata2" ref="D4:H28">
    <sortCondition ref="D3:D28"/>
  </sortState>
  <tableColumns count="5">
    <tableColumn id="1" xr3:uid="{EBBA4D7B-2A7E-42CC-A277-109B15841DE8}" name="ID"/>
    <tableColumn id="2" xr3:uid="{2A0D5F08-5E2C-465C-A677-ED4B676D0161}" name="Name"/>
    <tableColumn id="3" xr3:uid="{B6DD8586-D95E-443D-862E-E60BDEC79D66}" name="Phone"/>
    <tableColumn id="4" xr3:uid="{6032A9D1-572A-441A-AB86-C291BB21F787}" name="Email"/>
    <tableColumn id="5" xr3:uid="{687E4CD6-18B7-408E-A723-C8978D4D6EE6}" name="Company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2735784-7893-4402-9555-691312B62E45}" name="tblNameList_2" displayName="tblNameList_2" ref="A1:B13" tableType="queryTable" totalsRowShown="0">
  <autoFilter ref="A1:B13" xr:uid="{F2735784-7893-4402-9555-691312B62E45}"/>
  <tableColumns count="2">
    <tableColumn id="1" xr3:uid="{BCC7E395-A371-4845-AAC3-FF6E7064E5EA}" uniqueName="1" name="Name" queryTableFieldId="1" dataDxfId="5"/>
    <tableColumn id="2" xr3:uid="{44252BDA-F844-4BB8-8882-D035987A7311}" uniqueName="2" name="tblCustomerData.Email" queryTableFieldId="2" dataDxfId="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D00E606-EA0C-416C-BF0D-6FA5B4D9CC01}" name="Table9" displayName="Table9" ref="A3:E1003" totalsRowShown="0">
  <autoFilter ref="A3:E1003" xr:uid="{4D00E606-EA0C-416C-BF0D-6FA5B4D9CC01}"/>
  <tableColumns count="5">
    <tableColumn id="1" xr3:uid="{FDD8E597-2C55-41F6-A336-4EFDCFAB5C7A}" name="Trans ID"/>
    <tableColumn id="3" xr3:uid="{5CECE07A-D659-4949-907F-53AC1C51E3BC}" name="Customer Name"/>
    <tableColumn id="5" xr3:uid="{653780C3-9717-426D-878D-0E7B582FBF32}" name="Region" dataDxfId="3"/>
    <tableColumn id="9" xr3:uid="{CCB1F9B5-3CA6-4A84-B909-636E1947A0DF}" name="Email Trimmed" dataDxfId="2">
      <calculatedColumnFormula>LEFT(Table9[[#This Row],[Region]],LEN(Table9[[#This Row],[Region]])-1)</calculatedColumnFormula>
    </tableColumn>
    <tableColumn id="10" xr3:uid="{BEDCC522-A99F-4868-900F-2C198FD079B1}" name="Rep Name" dataDxfId="1">
      <calculatedColumnFormula>VLOOKUP(Table9[[#This Row],[Email Trimmed]],tblManagers11[],2,FALSE)</calculatedColumnFormula>
    </tableColumn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ED12346-3BAC-4247-8703-AA2E9899FB0E}" name="tblManagers11" displayName="tblManagers11" ref="H3:I7" totalsRowShown="0" headerRowDxfId="0">
  <autoFilter ref="H3:I7" xr:uid="{5ED12346-3BAC-4247-8703-AA2E9899FB0E}"/>
  <tableColumns count="2">
    <tableColumn id="1" xr3:uid="{222DC94C-79CB-4E72-8B28-325F8E5D6E90}" name="Region"/>
    <tableColumn id="2" xr3:uid="{F23C27BB-6171-42D7-9337-09937557A872}" name="Rep Name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xcelcampus.com/?p=30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29F2-594C-4E7B-8293-92033566E144}">
  <sheetPr codeName="Sheet2"/>
  <dimension ref="A1:H28"/>
  <sheetViews>
    <sheetView tabSelected="1" workbookViewId="0">
      <selection activeCell="C4" sqref="C4"/>
    </sheetView>
  </sheetViews>
  <sheetFormatPr defaultRowHeight="15" x14ac:dyDescent="0.25"/>
  <cols>
    <col min="1" max="1" width="6.42578125" customWidth="1"/>
    <col min="2" max="2" width="25.28515625" customWidth="1"/>
    <col min="3" max="3" width="9.140625" customWidth="1"/>
    <col min="4" max="4" width="20.28515625" customWidth="1"/>
    <col min="5" max="6" width="9.140625" customWidth="1"/>
    <col min="7" max="7" width="9.28515625" customWidth="1"/>
    <col min="8" max="8" width="16.42578125" bestFit="1" customWidth="1"/>
  </cols>
  <sheetData>
    <row r="1" spans="1:8" s="2" customFormat="1" ht="24.75" customHeight="1" x14ac:dyDescent="0.3">
      <c r="A1" s="1" t="s">
        <v>157</v>
      </c>
    </row>
    <row r="2" spans="1:8" x14ac:dyDescent="0.25">
      <c r="B2" s="3"/>
    </row>
    <row r="3" spans="1:8" x14ac:dyDescent="0.25">
      <c r="A3" s="4" t="s">
        <v>2</v>
      </c>
      <c r="B3" s="4" t="s">
        <v>0</v>
      </c>
      <c r="C3" s="4" t="s">
        <v>158</v>
      </c>
      <c r="D3" s="4" t="s">
        <v>163</v>
      </c>
      <c r="G3" s="6" t="s">
        <v>158</v>
      </c>
      <c r="H3" s="6" t="s">
        <v>163</v>
      </c>
    </row>
    <row r="4" spans="1:8" x14ac:dyDescent="0.25">
      <c r="A4">
        <v>5124</v>
      </c>
      <c r="B4" t="s">
        <v>5</v>
      </c>
      <c r="C4" t="s">
        <v>160</v>
      </c>
      <c r="D4" t="str">
        <f>VLOOKUP(tblEmployees[[#This Row],[Region]],tblManagers[],2,FALSE)</f>
        <v>Zeke Rivard</v>
      </c>
      <c r="G4" t="s">
        <v>159</v>
      </c>
      <c r="H4" t="s">
        <v>104</v>
      </c>
    </row>
    <row r="5" spans="1:8" x14ac:dyDescent="0.25">
      <c r="A5">
        <v>5125</v>
      </c>
      <c r="B5" t="s">
        <v>8</v>
      </c>
      <c r="C5" t="s">
        <v>160</v>
      </c>
      <c r="D5" t="str">
        <f>VLOOKUP(tblEmployees[[#This Row],[Region]],tblManagers[],2,FALSE)</f>
        <v>Zeke Rivard</v>
      </c>
      <c r="G5" t="s">
        <v>160</v>
      </c>
      <c r="H5" t="s">
        <v>105</v>
      </c>
    </row>
    <row r="6" spans="1:8" x14ac:dyDescent="0.25">
      <c r="A6">
        <v>5126</v>
      </c>
      <c r="B6" t="s">
        <v>12</v>
      </c>
      <c r="C6" t="s">
        <v>159</v>
      </c>
      <c r="D6" t="str">
        <f>VLOOKUP(tblEmployees[[#This Row],[Region]],tblManagers[],2,FALSE)</f>
        <v>Catherine Ullrich</v>
      </c>
      <c r="G6" t="s">
        <v>161</v>
      </c>
      <c r="H6" t="s">
        <v>164</v>
      </c>
    </row>
    <row r="7" spans="1:8" x14ac:dyDescent="0.25">
      <c r="A7">
        <v>5136</v>
      </c>
      <c r="B7" t="s">
        <v>21</v>
      </c>
      <c r="C7" t="s">
        <v>161</v>
      </c>
      <c r="D7" t="str">
        <f>VLOOKUP(tblEmployees[[#This Row],[Region]],tblManagers[],2,FALSE)</f>
        <v>Bob Everington</v>
      </c>
      <c r="G7" t="s">
        <v>162</v>
      </c>
      <c r="H7" t="s">
        <v>106</v>
      </c>
    </row>
    <row r="8" spans="1:8" x14ac:dyDescent="0.25">
      <c r="A8">
        <v>5137</v>
      </c>
      <c r="B8" t="s">
        <v>26</v>
      </c>
      <c r="C8" t="s">
        <v>161</v>
      </c>
      <c r="D8" t="str">
        <f>VLOOKUP(tblEmployees[[#This Row],[Region]],tblManagers[],2,FALSE)</f>
        <v>Bob Everington</v>
      </c>
    </row>
    <row r="9" spans="1:8" x14ac:dyDescent="0.25">
      <c r="A9">
        <v>5138</v>
      </c>
      <c r="B9" t="s">
        <v>31</v>
      </c>
      <c r="C9" t="s">
        <v>160</v>
      </c>
      <c r="D9" t="str">
        <f>VLOOKUP(tblEmployees[[#This Row],[Region]],tblManagers[],2,FALSE)</f>
        <v>Zeke Rivard</v>
      </c>
    </row>
    <row r="10" spans="1:8" x14ac:dyDescent="0.25">
      <c r="A10">
        <v>5139</v>
      </c>
      <c r="B10" t="s">
        <v>36</v>
      </c>
      <c r="C10" t="s">
        <v>160</v>
      </c>
      <c r="D10" t="str">
        <f>VLOOKUP(tblEmployees[[#This Row],[Region]],tblManagers[],2,FALSE)</f>
        <v>Zeke Rivard</v>
      </c>
    </row>
    <row r="11" spans="1:8" x14ac:dyDescent="0.25">
      <c r="A11">
        <v>5140</v>
      </c>
      <c r="B11" t="s">
        <v>40</v>
      </c>
      <c r="C11" t="s">
        <v>159</v>
      </c>
      <c r="D11" t="str">
        <f>VLOOKUP(tblEmployees[[#This Row],[Region]],tblManagers[],2,FALSE)</f>
        <v>Catherine Ullrich</v>
      </c>
    </row>
    <row r="12" spans="1:8" x14ac:dyDescent="0.25">
      <c r="A12">
        <v>5142</v>
      </c>
      <c r="B12" t="s">
        <v>44</v>
      </c>
      <c r="C12" t="s">
        <v>159</v>
      </c>
      <c r="D12" t="str">
        <f>VLOOKUP(tblEmployees[[#This Row],[Region]],tblManagers[],2,FALSE)</f>
        <v>Catherine Ullrich</v>
      </c>
    </row>
    <row r="13" spans="1:8" x14ac:dyDescent="0.25">
      <c r="A13">
        <v>5143</v>
      </c>
      <c r="B13" t="s">
        <v>48</v>
      </c>
      <c r="C13" t="s">
        <v>159</v>
      </c>
      <c r="D13" t="str">
        <f>VLOOKUP(tblEmployees[[#This Row],[Region]],tblManagers[],2,FALSE)</f>
        <v>Catherine Ullrich</v>
      </c>
    </row>
    <row r="14" spans="1:8" x14ac:dyDescent="0.25">
      <c r="A14">
        <v>5144</v>
      </c>
      <c r="B14" t="s">
        <v>52</v>
      </c>
      <c r="C14" t="s">
        <v>162</v>
      </c>
      <c r="D14" t="str">
        <f>VLOOKUP(tblEmployees[[#This Row],[Region]],tblManagers[],2,FALSE)</f>
        <v>Fayth Marner</v>
      </c>
    </row>
    <row r="15" spans="1:8" x14ac:dyDescent="0.25">
      <c r="A15">
        <v>5145</v>
      </c>
      <c r="B15" t="s">
        <v>56</v>
      </c>
      <c r="C15" t="s">
        <v>160</v>
      </c>
      <c r="D15" t="str">
        <f>VLOOKUP(tblEmployees[[#This Row],[Region]],tblManagers[],2,FALSE)</f>
        <v>Zeke Rivard</v>
      </c>
    </row>
    <row r="16" spans="1:8" x14ac:dyDescent="0.25">
      <c r="A16">
        <v>5146</v>
      </c>
      <c r="B16" t="s">
        <v>60</v>
      </c>
      <c r="C16" t="s">
        <v>162</v>
      </c>
      <c r="D16" t="str">
        <f>VLOOKUP(tblEmployees[[#This Row],[Region]],tblManagers[],2,FALSE)</f>
        <v>Fayth Marner</v>
      </c>
    </row>
    <row r="17" spans="1:4" x14ac:dyDescent="0.25">
      <c r="A17">
        <v>5147</v>
      </c>
      <c r="B17" t="s">
        <v>64</v>
      </c>
      <c r="C17" t="s">
        <v>159</v>
      </c>
      <c r="D17" t="str">
        <f>VLOOKUP(tblEmployees[[#This Row],[Region]],tblManagers[],2,FALSE)</f>
        <v>Catherine Ullrich</v>
      </c>
    </row>
    <row r="18" spans="1:4" x14ac:dyDescent="0.25">
      <c r="A18">
        <v>5158</v>
      </c>
      <c r="B18" t="s">
        <v>13</v>
      </c>
      <c r="C18" t="s">
        <v>160</v>
      </c>
      <c r="D18" t="str">
        <f>VLOOKUP(tblEmployees[[#This Row],[Region]],tblManagers[],2,FALSE)</f>
        <v>Zeke Rivard</v>
      </c>
    </row>
    <row r="19" spans="1:4" x14ac:dyDescent="0.25">
      <c r="A19">
        <v>5165</v>
      </c>
      <c r="B19" t="s">
        <v>14</v>
      </c>
      <c r="C19" t="s">
        <v>161</v>
      </c>
      <c r="D19" t="str">
        <f>VLOOKUP(tblEmployees[[#This Row],[Region]],tblManagers[],2,FALSE)</f>
        <v>Bob Everington</v>
      </c>
    </row>
    <row r="20" spans="1:4" x14ac:dyDescent="0.25">
      <c r="A20">
        <v>5169</v>
      </c>
      <c r="B20" t="s">
        <v>15</v>
      </c>
      <c r="C20" t="s">
        <v>161</v>
      </c>
      <c r="D20" t="str">
        <f>VLOOKUP(tblEmployees[[#This Row],[Region]],tblManagers[],2,FALSE)</f>
        <v>Bob Everington</v>
      </c>
    </row>
    <row r="21" spans="1:4" x14ac:dyDescent="0.25">
      <c r="A21">
        <v>5171</v>
      </c>
      <c r="B21" t="s">
        <v>16</v>
      </c>
      <c r="C21" t="s">
        <v>160</v>
      </c>
      <c r="D21" t="str">
        <f>VLOOKUP(tblEmployees[[#This Row],[Region]],tblManagers[],2,FALSE)</f>
        <v>Zeke Rivard</v>
      </c>
    </row>
    <row r="22" spans="1:4" x14ac:dyDescent="0.25">
      <c r="A22">
        <v>5172</v>
      </c>
      <c r="B22" t="s">
        <v>17</v>
      </c>
      <c r="C22" t="s">
        <v>161</v>
      </c>
      <c r="D22" t="str">
        <f>VLOOKUP(tblEmployees[[#This Row],[Region]],tblManagers[],2,FALSE)</f>
        <v>Bob Everington</v>
      </c>
    </row>
    <row r="23" spans="1:4" x14ac:dyDescent="0.25">
      <c r="A23">
        <v>5184</v>
      </c>
      <c r="B23" t="s">
        <v>18</v>
      </c>
      <c r="C23" t="s">
        <v>161</v>
      </c>
      <c r="D23" t="str">
        <f>VLOOKUP(tblEmployees[[#This Row],[Region]],tblManagers[],2,FALSE)</f>
        <v>Bob Everington</v>
      </c>
    </row>
    <row r="24" spans="1:4" x14ac:dyDescent="0.25">
      <c r="A24">
        <v>5192</v>
      </c>
      <c r="B24" t="s">
        <v>19</v>
      </c>
      <c r="C24" t="s">
        <v>159</v>
      </c>
      <c r="D24" t="str">
        <f>VLOOKUP(tblEmployees[[#This Row],[Region]],tblManagers[],2,FALSE)</f>
        <v>Catherine Ullrich</v>
      </c>
    </row>
    <row r="25" spans="1:4" x14ac:dyDescent="0.25">
      <c r="A25">
        <v>5194</v>
      </c>
      <c r="B25" t="s">
        <v>20</v>
      </c>
      <c r="C25" t="s">
        <v>160</v>
      </c>
      <c r="D25" t="str">
        <f>VLOOKUP(tblEmployees[[#This Row],[Region]],tblManagers[],2,FALSE)</f>
        <v>Zeke Rivard</v>
      </c>
    </row>
    <row r="26" spans="1:4" x14ac:dyDescent="0.25">
      <c r="A26">
        <v>5195</v>
      </c>
      <c r="B26" t="s">
        <v>25</v>
      </c>
      <c r="C26" t="s">
        <v>159</v>
      </c>
      <c r="D26" t="str">
        <f>VLOOKUP(tblEmployees[[#This Row],[Region]],tblManagers[],2,FALSE)</f>
        <v>Catherine Ullrich</v>
      </c>
    </row>
    <row r="27" spans="1:4" x14ac:dyDescent="0.25">
      <c r="A27">
        <v>5196</v>
      </c>
      <c r="B27" t="s">
        <v>30</v>
      </c>
      <c r="C27" t="s">
        <v>162</v>
      </c>
      <c r="D27" t="str">
        <f>VLOOKUP(tblEmployees[[#This Row],[Region]],tblManagers[],2,FALSE)</f>
        <v>Fayth Marner</v>
      </c>
    </row>
    <row r="28" spans="1:4" x14ac:dyDescent="0.25">
      <c r="A28">
        <v>5199</v>
      </c>
      <c r="B28" t="s">
        <v>35</v>
      </c>
      <c r="C28" t="s">
        <v>159</v>
      </c>
      <c r="D28" t="str">
        <f>VLOOKUP(tblEmployees[[#This Row],[Region]],tblManagers[],2,FALSE)</f>
        <v>Catherine Ullrich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84126-D4E5-4092-A5AE-06B51228F884}">
  <sheetPr codeName="Sheet5"/>
  <dimension ref="A1:AD31"/>
  <sheetViews>
    <sheetView workbookViewId="0">
      <selection activeCell="B9" sqref="B9"/>
    </sheetView>
  </sheetViews>
  <sheetFormatPr defaultRowHeight="15" x14ac:dyDescent="0.25"/>
  <cols>
    <col min="1" max="1" width="25.85546875" bestFit="1" customWidth="1"/>
    <col min="2" max="2" width="25.85546875" customWidth="1"/>
    <col min="3" max="14" width="9" bestFit="1" customWidth="1"/>
    <col min="15" max="19" width="10.5703125" bestFit="1" customWidth="1"/>
  </cols>
  <sheetData>
    <row r="1" spans="1:30" s="2" customFormat="1" ht="24.75" customHeight="1" x14ac:dyDescent="0.3">
      <c r="A1" s="1" t="s">
        <v>520</v>
      </c>
      <c r="B1" s="1"/>
    </row>
    <row r="3" spans="1:30" ht="18" x14ac:dyDescent="0.25">
      <c r="A3" s="9" t="s">
        <v>116</v>
      </c>
      <c r="B3" s="9"/>
    </row>
    <row r="4" spans="1:30" x14ac:dyDescent="0.25">
      <c r="A4" t="s">
        <v>117</v>
      </c>
    </row>
    <row r="6" spans="1:30" x14ac:dyDescent="0.25">
      <c r="C6" s="13" t="s">
        <v>118</v>
      </c>
      <c r="D6" s="13" t="s">
        <v>119</v>
      </c>
      <c r="E6" s="13" t="s">
        <v>120</v>
      </c>
      <c r="F6" s="13" t="s">
        <v>121</v>
      </c>
      <c r="G6" s="13" t="s">
        <v>122</v>
      </c>
      <c r="H6" s="13" t="s">
        <v>123</v>
      </c>
      <c r="I6" s="13" t="s">
        <v>124</v>
      </c>
      <c r="J6" s="13" t="s">
        <v>125</v>
      </c>
      <c r="K6" s="13" t="s">
        <v>126</v>
      </c>
      <c r="L6" s="13" t="s">
        <v>127</v>
      </c>
      <c r="M6" s="13" t="s">
        <v>128</v>
      </c>
      <c r="N6" s="13" t="s">
        <v>129</v>
      </c>
      <c r="O6" s="13" t="s">
        <v>130</v>
      </c>
      <c r="P6" s="13" t="s">
        <v>131</v>
      </c>
      <c r="Q6" s="13" t="s">
        <v>132</v>
      </c>
      <c r="R6" s="13" t="s">
        <v>133</v>
      </c>
      <c r="S6" s="13" t="s">
        <v>134</v>
      </c>
    </row>
    <row r="7" spans="1:30" x14ac:dyDescent="0.25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30" x14ac:dyDescent="0.25">
      <c r="A8" t="s">
        <v>135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AD8" t="s">
        <v>135</v>
      </c>
    </row>
    <row r="9" spans="1:30" x14ac:dyDescent="0.25">
      <c r="A9" t="s">
        <v>522</v>
      </c>
      <c r="B9" t="str">
        <f>TRIM(A9)</f>
        <v>A Revenue</v>
      </c>
      <c r="C9" s="16">
        <v>100000</v>
      </c>
      <c r="D9" s="16">
        <v>102309.99999999999</v>
      </c>
      <c r="E9" s="16">
        <v>104673.36099999998</v>
      </c>
      <c r="F9" s="16">
        <v>107091.31563909996</v>
      </c>
      <c r="G9" s="16">
        <v>109565.12503036317</v>
      </c>
      <c r="H9" s="16">
        <v>112096.07941856455</v>
      </c>
      <c r="I9" s="16">
        <v>114685.49885313338</v>
      </c>
      <c r="J9" s="16">
        <v>117334.73387664075</v>
      </c>
      <c r="K9" s="16">
        <v>120045.16622919113</v>
      </c>
      <c r="L9" s="16">
        <v>122818.20956908543</v>
      </c>
      <c r="M9" s="16">
        <v>125655.3102101313</v>
      </c>
      <c r="N9" s="16">
        <v>128557.94787598532</v>
      </c>
      <c r="O9" s="16">
        <v>306983.36099999998</v>
      </c>
      <c r="P9" s="16">
        <v>328752.5200880277</v>
      </c>
      <c r="Q9" s="16">
        <v>352065.39895896526</v>
      </c>
      <c r="R9" s="16">
        <v>377031.46765520202</v>
      </c>
      <c r="S9" s="16">
        <v>1364832.7477021951</v>
      </c>
      <c r="AD9" t="s">
        <v>143</v>
      </c>
    </row>
    <row r="10" spans="1:30" x14ac:dyDescent="0.25">
      <c r="A10" t="s">
        <v>523</v>
      </c>
      <c r="B10" t="str">
        <f t="shared" ref="B10:B31" si="0">TRIM(A10)</f>
        <v>B Revenue</v>
      </c>
      <c r="C10" s="16">
        <v>50000</v>
      </c>
      <c r="D10" s="16">
        <v>70000</v>
      </c>
      <c r="E10" s="16">
        <v>90000</v>
      </c>
      <c r="F10" s="16">
        <v>110000</v>
      </c>
      <c r="G10" s="16">
        <v>130000</v>
      </c>
      <c r="H10" s="16">
        <v>150000</v>
      </c>
      <c r="I10" s="16">
        <v>170000</v>
      </c>
      <c r="J10" s="16">
        <v>190000</v>
      </c>
      <c r="K10" s="16">
        <v>210000</v>
      </c>
      <c r="L10" s="16">
        <v>230000</v>
      </c>
      <c r="M10" s="16">
        <v>250000</v>
      </c>
      <c r="N10" s="16">
        <v>270000</v>
      </c>
      <c r="O10" s="16">
        <v>210000</v>
      </c>
      <c r="P10" s="16">
        <v>390000</v>
      </c>
      <c r="Q10" s="16">
        <v>570000</v>
      </c>
      <c r="R10" s="16">
        <v>750000</v>
      </c>
      <c r="S10" s="16">
        <v>1920000</v>
      </c>
      <c r="AD10" t="s">
        <v>144</v>
      </c>
    </row>
    <row r="11" spans="1:30" x14ac:dyDescent="0.25">
      <c r="A11" t="s">
        <v>524</v>
      </c>
      <c r="B11" t="str">
        <f t="shared" si="0"/>
        <v>C Revenue</v>
      </c>
      <c r="C11" s="16">
        <v>500000</v>
      </c>
      <c r="D11" s="16">
        <v>478559</v>
      </c>
      <c r="E11" s="16">
        <v>457118</v>
      </c>
      <c r="F11" s="16">
        <v>435677</v>
      </c>
      <c r="G11" s="16">
        <v>414236</v>
      </c>
      <c r="H11" s="16">
        <v>392795</v>
      </c>
      <c r="I11" s="16">
        <v>371354</v>
      </c>
      <c r="J11" s="16">
        <v>349913</v>
      </c>
      <c r="K11" s="16">
        <v>328472</v>
      </c>
      <c r="L11" s="16">
        <v>307031</v>
      </c>
      <c r="M11" s="16">
        <v>285590</v>
      </c>
      <c r="N11" s="16">
        <v>264149</v>
      </c>
      <c r="O11" s="16">
        <v>1435677</v>
      </c>
      <c r="P11" s="16">
        <v>1242708</v>
      </c>
      <c r="Q11" s="16">
        <v>1049739</v>
      </c>
      <c r="R11" s="16">
        <v>856770</v>
      </c>
      <c r="S11" s="16">
        <v>4584894</v>
      </c>
      <c r="AD11" t="s">
        <v>145</v>
      </c>
    </row>
    <row r="12" spans="1:30" x14ac:dyDescent="0.25">
      <c r="A12" t="s">
        <v>136</v>
      </c>
      <c r="B12" t="str">
        <f t="shared" si="0"/>
        <v>Total Revenue</v>
      </c>
      <c r="C12" s="17">
        <v>650000</v>
      </c>
      <c r="D12" s="17">
        <v>650869</v>
      </c>
      <c r="E12" s="17">
        <v>651791.36100000003</v>
      </c>
      <c r="F12" s="17">
        <v>652768.31563910004</v>
      </c>
      <c r="G12" s="17">
        <v>653801.12503036321</v>
      </c>
      <c r="H12" s="17">
        <v>654891.07941856456</v>
      </c>
      <c r="I12" s="17">
        <v>656039.49885313341</v>
      </c>
      <c r="J12" s="17">
        <v>657247.73387664068</v>
      </c>
      <c r="K12" s="17">
        <v>658517.16622919112</v>
      </c>
      <c r="L12" s="17">
        <v>659849.20956908539</v>
      </c>
      <c r="M12" s="17">
        <v>661245.31021013134</v>
      </c>
      <c r="N12" s="17">
        <v>662706.94787598529</v>
      </c>
      <c r="O12" s="17">
        <v>1952660.361</v>
      </c>
      <c r="P12" s="17">
        <v>1961460.5200880277</v>
      </c>
      <c r="Q12" s="17">
        <v>1971804.3989589652</v>
      </c>
      <c r="R12" s="17">
        <v>1983801.4676552019</v>
      </c>
      <c r="S12" s="17">
        <v>7869726.7477021953</v>
      </c>
      <c r="AD12" t="s">
        <v>136</v>
      </c>
    </row>
    <row r="13" spans="1:30" x14ac:dyDescent="0.25">
      <c r="A13" t="s">
        <v>526</v>
      </c>
      <c r="B13" t="str">
        <f t="shared" si="0"/>
        <v/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30" x14ac:dyDescent="0.25">
      <c r="A14" t="s">
        <v>137</v>
      </c>
      <c r="B14" t="str">
        <f t="shared" si="0"/>
        <v>Cost of Goods Sold: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AD14" t="s">
        <v>137</v>
      </c>
    </row>
    <row r="15" spans="1:30" x14ac:dyDescent="0.25">
      <c r="A15" t="s">
        <v>527</v>
      </c>
      <c r="B15" t="str">
        <f t="shared" si="0"/>
        <v>A Costs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AD15" t="s">
        <v>146</v>
      </c>
    </row>
    <row r="16" spans="1:30" x14ac:dyDescent="0.25">
      <c r="A16" t="s">
        <v>528</v>
      </c>
      <c r="B16" t="str">
        <f t="shared" si="0"/>
        <v>A1 Costs</v>
      </c>
      <c r="C16" s="16">
        <v>18750</v>
      </c>
      <c r="D16" s="16">
        <v>19183.124999999996</v>
      </c>
      <c r="E16" s="16">
        <v>19626.255187499995</v>
      </c>
      <c r="F16" s="16">
        <v>20079.621682331242</v>
      </c>
      <c r="G16" s="16">
        <v>20543.460943193095</v>
      </c>
      <c r="H16" s="16">
        <v>21018.014890980852</v>
      </c>
      <c r="I16" s="16">
        <v>21503.531034962507</v>
      </c>
      <c r="J16" s="16">
        <v>22000.262601870141</v>
      </c>
      <c r="K16" s="16">
        <v>22508.468667973339</v>
      </c>
      <c r="L16" s="16">
        <v>23028.414294203518</v>
      </c>
      <c r="M16" s="16">
        <v>23560.370664399619</v>
      </c>
      <c r="N16" s="16">
        <v>24104.61522674725</v>
      </c>
      <c r="O16" s="16">
        <v>57559.380187499992</v>
      </c>
      <c r="P16" s="16">
        <v>61641.097516505193</v>
      </c>
      <c r="Q16" s="16">
        <v>66012.26230480599</v>
      </c>
      <c r="R16" s="16">
        <v>70693.400185350387</v>
      </c>
      <c r="S16" s="16">
        <v>255906.1401941615</v>
      </c>
      <c r="AD16" t="s">
        <v>147</v>
      </c>
    </row>
    <row r="17" spans="1:30" x14ac:dyDescent="0.25">
      <c r="A17" t="s">
        <v>529</v>
      </c>
      <c r="B17" t="str">
        <f t="shared" si="0"/>
        <v>A2 Costs</v>
      </c>
      <c r="C17" s="16">
        <v>6250</v>
      </c>
      <c r="D17" s="16">
        <v>6394.3749999999991</v>
      </c>
      <c r="E17" s="16">
        <v>6542.0850624999985</v>
      </c>
      <c r="F17" s="16">
        <v>6693.2072274437478</v>
      </c>
      <c r="G17" s="16">
        <v>6847.820314397698</v>
      </c>
      <c r="H17" s="16">
        <v>7006.0049636602844</v>
      </c>
      <c r="I17" s="16">
        <v>7167.8436783208363</v>
      </c>
      <c r="J17" s="16">
        <v>7333.4208672900468</v>
      </c>
      <c r="K17" s="16">
        <v>7502.8228893244459</v>
      </c>
      <c r="L17" s="16">
        <v>7676.1380980678396</v>
      </c>
      <c r="M17" s="16">
        <v>7853.4568881332061</v>
      </c>
      <c r="N17" s="16">
        <v>8034.8717422490827</v>
      </c>
      <c r="O17" s="16">
        <v>19186.460062499998</v>
      </c>
      <c r="P17" s="16">
        <v>20547.032505501731</v>
      </c>
      <c r="Q17" s="16">
        <v>22004.087434935329</v>
      </c>
      <c r="R17" s="16">
        <v>23564.466728450127</v>
      </c>
      <c r="S17" s="16">
        <v>85302.046731387192</v>
      </c>
      <c r="AD17" t="s">
        <v>148</v>
      </c>
    </row>
    <row r="18" spans="1:30" x14ac:dyDescent="0.25">
      <c r="A18" t="s">
        <v>530</v>
      </c>
      <c r="B18" t="str">
        <f t="shared" si="0"/>
        <v>Total A Costs</v>
      </c>
      <c r="C18" s="16">
        <v>25000</v>
      </c>
      <c r="D18" s="16">
        <v>25577.499999999996</v>
      </c>
      <c r="E18" s="16">
        <v>26168.340249999994</v>
      </c>
      <c r="F18" s="16">
        <v>26772.828909774991</v>
      </c>
      <c r="G18" s="16">
        <v>27391.281257590792</v>
      </c>
      <c r="H18" s="16">
        <v>28024.019854641137</v>
      </c>
      <c r="I18" s="16">
        <v>28671.374713283345</v>
      </c>
      <c r="J18" s="16">
        <v>29333.683469160187</v>
      </c>
      <c r="K18" s="16">
        <v>30011.291557297784</v>
      </c>
      <c r="L18" s="16">
        <v>30704.552392271358</v>
      </c>
      <c r="M18" s="16">
        <v>31413.827552532824</v>
      </c>
      <c r="N18" s="16">
        <v>32139.486968996331</v>
      </c>
      <c r="O18" s="16">
        <v>76745.840249999994</v>
      </c>
      <c r="P18" s="16">
        <v>82188.130022006924</v>
      </c>
      <c r="Q18" s="16">
        <v>88016.349739741316</v>
      </c>
      <c r="R18" s="16">
        <v>94257.866913800506</v>
      </c>
      <c r="S18" s="16">
        <v>341208.18692554877</v>
      </c>
      <c r="AD18" t="s">
        <v>149</v>
      </c>
    </row>
    <row r="19" spans="1:30" x14ac:dyDescent="0.25">
      <c r="A19" t="s">
        <v>531</v>
      </c>
      <c r="B19" t="str">
        <f t="shared" si="0"/>
        <v>B Costs</v>
      </c>
      <c r="C19" s="16">
        <v>25000</v>
      </c>
      <c r="D19" s="16">
        <v>35000</v>
      </c>
      <c r="E19" s="16">
        <v>45000</v>
      </c>
      <c r="F19" s="16">
        <v>55000</v>
      </c>
      <c r="G19" s="16">
        <v>65000</v>
      </c>
      <c r="H19" s="16">
        <v>75000</v>
      </c>
      <c r="I19" s="16">
        <v>85000</v>
      </c>
      <c r="J19" s="16">
        <v>95000</v>
      </c>
      <c r="K19" s="16">
        <v>105000</v>
      </c>
      <c r="L19" s="16">
        <v>115000</v>
      </c>
      <c r="M19" s="16">
        <v>125000</v>
      </c>
      <c r="N19" s="16">
        <v>135000</v>
      </c>
      <c r="O19" s="16">
        <v>105000</v>
      </c>
      <c r="P19" s="16">
        <v>195000</v>
      </c>
      <c r="Q19" s="16">
        <v>285000</v>
      </c>
      <c r="R19" s="16">
        <v>375000</v>
      </c>
      <c r="S19" s="16">
        <v>960000</v>
      </c>
      <c r="AD19" t="s">
        <v>150</v>
      </c>
    </row>
    <row r="20" spans="1:30" x14ac:dyDescent="0.25">
      <c r="A20" t="s">
        <v>532</v>
      </c>
      <c r="B20" t="str">
        <f t="shared" si="0"/>
        <v>C Costs</v>
      </c>
      <c r="C20" s="16">
        <v>300000</v>
      </c>
      <c r="D20" s="16">
        <v>287135.39999999997</v>
      </c>
      <c r="E20" s="16">
        <v>274270.8</v>
      </c>
      <c r="F20" s="16">
        <v>261406.19999999998</v>
      </c>
      <c r="G20" s="16">
        <v>248541.59999999998</v>
      </c>
      <c r="H20" s="16">
        <v>235677</v>
      </c>
      <c r="I20" s="16">
        <v>222812.4</v>
      </c>
      <c r="J20" s="16">
        <v>209947.8</v>
      </c>
      <c r="K20" s="16">
        <v>197083.19999999998</v>
      </c>
      <c r="L20" s="16">
        <v>184218.6</v>
      </c>
      <c r="M20" s="16">
        <v>171354</v>
      </c>
      <c r="N20" s="16">
        <v>158489.4</v>
      </c>
      <c r="O20" s="16">
        <v>861406.2</v>
      </c>
      <c r="P20" s="16">
        <v>745624.79999999993</v>
      </c>
      <c r="Q20" s="16">
        <v>629843.39999999991</v>
      </c>
      <c r="R20" s="16">
        <v>514062</v>
      </c>
      <c r="S20" s="16">
        <v>2750936.4</v>
      </c>
      <c r="AD20" t="s">
        <v>151</v>
      </c>
    </row>
    <row r="21" spans="1:30" x14ac:dyDescent="0.25">
      <c r="A21" t="s">
        <v>138</v>
      </c>
      <c r="B21" t="str">
        <f t="shared" si="0"/>
        <v>Total COGS</v>
      </c>
      <c r="C21" s="17">
        <v>350000</v>
      </c>
      <c r="D21" s="17">
        <v>347712.89999999997</v>
      </c>
      <c r="E21" s="17">
        <v>345439.14025</v>
      </c>
      <c r="F21" s="17">
        <v>343179.02890977496</v>
      </c>
      <c r="G21" s="17">
        <v>340932.88125759078</v>
      </c>
      <c r="H21" s="17">
        <v>338701.01985464117</v>
      </c>
      <c r="I21" s="17">
        <v>336483.77471328335</v>
      </c>
      <c r="J21" s="17">
        <v>334281.48346916016</v>
      </c>
      <c r="K21" s="17">
        <v>332094.49155729776</v>
      </c>
      <c r="L21" s="17">
        <v>329923.15239227132</v>
      </c>
      <c r="M21" s="17">
        <v>327767.82755253284</v>
      </c>
      <c r="N21" s="17">
        <v>325628.88696899632</v>
      </c>
      <c r="O21" s="17">
        <v>1043152.04025</v>
      </c>
      <c r="P21" s="17">
        <v>1022812.9300220069</v>
      </c>
      <c r="Q21" s="17">
        <v>1002859.7497397412</v>
      </c>
      <c r="R21" s="17">
        <v>983319.86691380048</v>
      </c>
      <c r="S21" s="17">
        <v>4052144.5869255485</v>
      </c>
      <c r="AD21" t="s">
        <v>138</v>
      </c>
    </row>
    <row r="22" spans="1:30" x14ac:dyDescent="0.25">
      <c r="A22" t="s">
        <v>526</v>
      </c>
      <c r="B22" t="str">
        <f t="shared" si="0"/>
        <v/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30" x14ac:dyDescent="0.25">
      <c r="A23" s="6" t="s">
        <v>139</v>
      </c>
      <c r="B23" t="str">
        <f t="shared" si="0"/>
        <v>Total Gross Profit</v>
      </c>
      <c r="C23" s="18">
        <v>300000</v>
      </c>
      <c r="D23" s="18">
        <v>303156.10000000003</v>
      </c>
      <c r="E23" s="18">
        <v>306352.22075000004</v>
      </c>
      <c r="F23" s="18">
        <v>309589.28672932507</v>
      </c>
      <c r="G23" s="18">
        <v>312868.24377277243</v>
      </c>
      <c r="H23" s="18">
        <v>316190.05956392339</v>
      </c>
      <c r="I23" s="18">
        <v>319555.72413985006</v>
      </c>
      <c r="J23" s="18">
        <v>322966.25040748052</v>
      </c>
      <c r="K23" s="18">
        <v>326422.67467189336</v>
      </c>
      <c r="L23" s="18">
        <v>329926.05717681407</v>
      </c>
      <c r="M23" s="18">
        <v>333477.48265759851</v>
      </c>
      <c r="N23" s="18">
        <v>337078.06090698898</v>
      </c>
      <c r="O23" s="18">
        <v>909508.32075000007</v>
      </c>
      <c r="P23" s="18">
        <v>938647.59006602084</v>
      </c>
      <c r="Q23" s="18">
        <v>968944.649219224</v>
      </c>
      <c r="R23" s="18">
        <v>1000481.6007414014</v>
      </c>
      <c r="S23" s="18">
        <v>3817582.1607766468</v>
      </c>
      <c r="AD23" s="6" t="s">
        <v>139</v>
      </c>
    </row>
    <row r="24" spans="1:30" x14ac:dyDescent="0.25">
      <c r="A24" t="s">
        <v>526</v>
      </c>
      <c r="B24" t="str">
        <f t="shared" si="0"/>
        <v/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30" x14ac:dyDescent="0.25">
      <c r="A25" t="s">
        <v>140</v>
      </c>
      <c r="B25" t="str">
        <f t="shared" si="0"/>
        <v>Operating Expenses: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AD25" t="s">
        <v>140</v>
      </c>
    </row>
    <row r="26" spans="1:30" x14ac:dyDescent="0.25">
      <c r="A26" t="s">
        <v>533</v>
      </c>
      <c r="B26" t="str">
        <f t="shared" si="0"/>
        <v>Sales &amp; Marketing</v>
      </c>
      <c r="C26" s="16">
        <v>100000</v>
      </c>
      <c r="D26" s="16">
        <v>100000</v>
      </c>
      <c r="E26" s="16">
        <v>100000</v>
      </c>
      <c r="F26" s="16">
        <v>100000</v>
      </c>
      <c r="G26" s="16">
        <v>100000</v>
      </c>
      <c r="H26" s="16">
        <v>100000</v>
      </c>
      <c r="I26" s="16">
        <v>100000</v>
      </c>
      <c r="J26" s="16">
        <v>100000</v>
      </c>
      <c r="K26" s="16">
        <v>100000</v>
      </c>
      <c r="L26" s="16">
        <v>100000</v>
      </c>
      <c r="M26" s="16">
        <v>100000</v>
      </c>
      <c r="N26" s="16">
        <v>100000</v>
      </c>
      <c r="O26" s="16">
        <v>225000</v>
      </c>
      <c r="P26" s="16">
        <v>225000</v>
      </c>
      <c r="Q26" s="16">
        <v>225000</v>
      </c>
      <c r="R26" s="16">
        <v>225000</v>
      </c>
      <c r="S26" s="16">
        <v>900000</v>
      </c>
      <c r="AD26" t="s">
        <v>152</v>
      </c>
    </row>
    <row r="27" spans="1:30" x14ac:dyDescent="0.25">
      <c r="A27" t="s">
        <v>534</v>
      </c>
      <c r="B27" t="str">
        <f t="shared" si="0"/>
        <v>G&amp;A</v>
      </c>
      <c r="C27" s="16">
        <v>75000</v>
      </c>
      <c r="D27" s="16">
        <v>75000</v>
      </c>
      <c r="E27" s="16">
        <v>75000</v>
      </c>
      <c r="F27" s="16">
        <v>75000</v>
      </c>
      <c r="G27" s="16">
        <v>75000</v>
      </c>
      <c r="H27" s="16">
        <v>75000</v>
      </c>
      <c r="I27" s="16">
        <v>75000</v>
      </c>
      <c r="J27" s="16">
        <v>75000</v>
      </c>
      <c r="K27" s="16">
        <v>75000</v>
      </c>
      <c r="L27" s="16">
        <v>75000</v>
      </c>
      <c r="M27" s="16">
        <v>75000</v>
      </c>
      <c r="N27" s="16">
        <v>75000</v>
      </c>
      <c r="O27" s="16">
        <v>300000</v>
      </c>
      <c r="P27" s="16">
        <v>300000</v>
      </c>
      <c r="Q27" s="16">
        <v>300000</v>
      </c>
      <c r="R27" s="16">
        <v>300000</v>
      </c>
      <c r="S27" s="16">
        <v>1200000</v>
      </c>
      <c r="AD27" t="s">
        <v>153</v>
      </c>
    </row>
    <row r="28" spans="1:30" x14ac:dyDescent="0.25">
      <c r="A28" t="s">
        <v>535</v>
      </c>
      <c r="B28" t="str">
        <f t="shared" si="0"/>
        <v>R&amp;D</v>
      </c>
      <c r="C28" s="16">
        <v>200000</v>
      </c>
      <c r="D28" s="16">
        <v>200000</v>
      </c>
      <c r="E28" s="16">
        <v>150000</v>
      </c>
      <c r="F28" s="16">
        <v>125000</v>
      </c>
      <c r="G28" s="16">
        <v>125000</v>
      </c>
      <c r="H28" s="16">
        <v>125000</v>
      </c>
      <c r="I28" s="16">
        <v>125000</v>
      </c>
      <c r="J28" s="16">
        <v>125000</v>
      </c>
      <c r="K28" s="16">
        <v>125000</v>
      </c>
      <c r="L28" s="16">
        <v>125000</v>
      </c>
      <c r="M28" s="16">
        <v>125000</v>
      </c>
      <c r="N28" s="16">
        <v>125000</v>
      </c>
      <c r="O28" s="16">
        <v>550000</v>
      </c>
      <c r="P28" s="16">
        <v>375000</v>
      </c>
      <c r="Q28" s="16">
        <v>375000</v>
      </c>
      <c r="R28" s="16">
        <v>375000</v>
      </c>
      <c r="S28" s="16">
        <v>1675000</v>
      </c>
      <c r="AD28" t="s">
        <v>154</v>
      </c>
    </row>
    <row r="29" spans="1:30" x14ac:dyDescent="0.25">
      <c r="A29" t="s">
        <v>141</v>
      </c>
      <c r="B29" t="str">
        <f t="shared" si="0"/>
        <v>Total Operating Expenses</v>
      </c>
      <c r="C29" s="17">
        <v>375000</v>
      </c>
      <c r="D29" s="17">
        <v>375000</v>
      </c>
      <c r="E29" s="17">
        <v>325000</v>
      </c>
      <c r="F29" s="17">
        <v>300000</v>
      </c>
      <c r="G29" s="17">
        <v>300000</v>
      </c>
      <c r="H29" s="17">
        <v>300000</v>
      </c>
      <c r="I29" s="17">
        <v>300000</v>
      </c>
      <c r="J29" s="17">
        <v>300000</v>
      </c>
      <c r="K29" s="17">
        <v>300000</v>
      </c>
      <c r="L29" s="17">
        <v>300000</v>
      </c>
      <c r="M29" s="17">
        <v>300000</v>
      </c>
      <c r="N29" s="17">
        <v>300000</v>
      </c>
      <c r="O29" s="17">
        <v>1075000</v>
      </c>
      <c r="P29" s="17">
        <v>900000</v>
      </c>
      <c r="Q29" s="17">
        <v>900000</v>
      </c>
      <c r="R29" s="17">
        <v>900000</v>
      </c>
      <c r="S29" s="17">
        <v>3775000</v>
      </c>
      <c r="AD29" t="s">
        <v>141</v>
      </c>
    </row>
    <row r="30" spans="1:30" x14ac:dyDescent="0.25">
      <c r="A30" t="s">
        <v>526</v>
      </c>
      <c r="B30" t="str">
        <f t="shared" si="0"/>
        <v/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30" ht="15.75" thickBot="1" x14ac:dyDescent="0.3">
      <c r="A31" s="6" t="s">
        <v>142</v>
      </c>
      <c r="B31" t="str">
        <f t="shared" si="0"/>
        <v>Total Net Income</v>
      </c>
      <c r="C31" s="19">
        <v>-75000</v>
      </c>
      <c r="D31" s="19">
        <v>-71843.899999999965</v>
      </c>
      <c r="E31" s="19">
        <v>-18647.779249999963</v>
      </c>
      <c r="F31" s="19">
        <v>9589.2867293250747</v>
      </c>
      <c r="G31" s="19">
        <v>12868.243772772432</v>
      </c>
      <c r="H31" s="19">
        <v>16190.059563923394</v>
      </c>
      <c r="I31" s="19">
        <v>19555.724139850063</v>
      </c>
      <c r="J31" s="19">
        <v>22966.250407480518</v>
      </c>
      <c r="K31" s="19">
        <v>26422.674671893357</v>
      </c>
      <c r="L31" s="19">
        <v>29926.057176814065</v>
      </c>
      <c r="M31" s="19">
        <v>33477.482657598506</v>
      </c>
      <c r="N31" s="19">
        <v>37078.060906988976</v>
      </c>
      <c r="O31" s="19">
        <v>-165491.67924999993</v>
      </c>
      <c r="P31" s="19">
        <v>38647.590066020843</v>
      </c>
      <c r="Q31" s="19">
        <v>68944.649219223997</v>
      </c>
      <c r="R31" s="19">
        <v>100481.60074140143</v>
      </c>
      <c r="S31" s="19">
        <v>42582.160776646808</v>
      </c>
      <c r="AD31" s="6" t="s">
        <v>142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3F17-C7BC-4A13-B46D-93CE078A34C0}">
  <sheetPr codeName="Sheet3"/>
  <dimension ref="A1:H28"/>
  <sheetViews>
    <sheetView workbookViewId="0">
      <selection activeCell="A4" sqref="A4"/>
    </sheetView>
  </sheetViews>
  <sheetFormatPr defaultRowHeight="15" x14ac:dyDescent="0.25"/>
  <cols>
    <col min="1" max="1" width="22.85546875" bestFit="1" customWidth="1"/>
    <col min="2" max="4" width="9.140625" customWidth="1"/>
    <col min="5" max="5" width="22.85546875" bestFit="1" customWidth="1"/>
    <col min="6" max="6" width="12.42578125" bestFit="1" customWidth="1"/>
    <col min="7" max="7" width="36" bestFit="1" customWidth="1"/>
    <col min="8" max="8" width="18.85546875" bestFit="1" customWidth="1"/>
  </cols>
  <sheetData>
    <row r="1" spans="1:8" s="2" customFormat="1" ht="24.75" customHeight="1" x14ac:dyDescent="0.3">
      <c r="A1" s="1" t="s">
        <v>155</v>
      </c>
    </row>
    <row r="3" spans="1:8" x14ac:dyDescent="0.25">
      <c r="A3" s="4" t="s">
        <v>0</v>
      </c>
      <c r="B3" s="4"/>
      <c r="D3" s="4" t="s">
        <v>2</v>
      </c>
      <c r="E3" s="4" t="s">
        <v>0</v>
      </c>
      <c r="F3" s="4" t="s">
        <v>3</v>
      </c>
      <c r="G3" s="4" t="s">
        <v>1</v>
      </c>
      <c r="H3" s="4" t="s">
        <v>4</v>
      </c>
    </row>
    <row r="4" spans="1:8" x14ac:dyDescent="0.25">
      <c r="A4" t="s">
        <v>107</v>
      </c>
      <c r="D4">
        <v>5124</v>
      </c>
      <c r="E4" t="s">
        <v>5</v>
      </c>
      <c r="F4" t="s">
        <v>6</v>
      </c>
      <c r="G4" t="s">
        <v>7</v>
      </c>
      <c r="H4" t="str">
        <f>tblCustomerData[[#This Row],[Name]]</f>
        <v>Bryana Ridolfi</v>
      </c>
    </row>
    <row r="5" spans="1:8" x14ac:dyDescent="0.25">
      <c r="A5" t="s">
        <v>13</v>
      </c>
      <c r="D5">
        <v>5125</v>
      </c>
      <c r="E5" t="s">
        <v>8</v>
      </c>
      <c r="F5" t="s">
        <v>9</v>
      </c>
      <c r="G5" t="s">
        <v>10</v>
      </c>
      <c r="H5" t="s">
        <v>11</v>
      </c>
    </row>
    <row r="6" spans="1:8" x14ac:dyDescent="0.25">
      <c r="A6" t="s">
        <v>108</v>
      </c>
      <c r="D6">
        <v>5126</v>
      </c>
      <c r="E6" t="s">
        <v>12</v>
      </c>
      <c r="F6" t="s">
        <v>68</v>
      </c>
      <c r="G6" t="s">
        <v>69</v>
      </c>
      <c r="H6" t="s">
        <v>70</v>
      </c>
    </row>
    <row r="7" spans="1:8" x14ac:dyDescent="0.25">
      <c r="A7" t="s">
        <v>109</v>
      </c>
      <c r="D7">
        <v>5136</v>
      </c>
      <c r="E7" t="s">
        <v>21</v>
      </c>
      <c r="F7" t="s">
        <v>22</v>
      </c>
      <c r="G7" t="s">
        <v>23</v>
      </c>
      <c r="H7" t="s">
        <v>24</v>
      </c>
    </row>
    <row r="8" spans="1:8" x14ac:dyDescent="0.25">
      <c r="A8" t="s">
        <v>110</v>
      </c>
      <c r="D8">
        <v>5137</v>
      </c>
      <c r="E8" t="s">
        <v>26</v>
      </c>
      <c r="F8" t="s">
        <v>27</v>
      </c>
      <c r="G8" t="s">
        <v>28</v>
      </c>
      <c r="H8" t="s">
        <v>29</v>
      </c>
    </row>
    <row r="9" spans="1:8" x14ac:dyDescent="0.25">
      <c r="A9" t="s">
        <v>17</v>
      </c>
      <c r="D9">
        <v>5138</v>
      </c>
      <c r="E9" t="s">
        <v>31</v>
      </c>
      <c r="F9" t="s">
        <v>32</v>
      </c>
      <c r="G9" t="s">
        <v>33</v>
      </c>
      <c r="H9" t="s">
        <v>34</v>
      </c>
    </row>
    <row r="10" spans="1:8" x14ac:dyDescent="0.25">
      <c r="A10" t="s">
        <v>111</v>
      </c>
      <c r="D10">
        <v>5139</v>
      </c>
      <c r="E10" t="s">
        <v>36</v>
      </c>
      <c r="F10" t="s">
        <v>37</v>
      </c>
      <c r="G10" t="s">
        <v>38</v>
      </c>
      <c r="H10" t="s">
        <v>39</v>
      </c>
    </row>
    <row r="11" spans="1:8" x14ac:dyDescent="0.25">
      <c r="A11" t="s">
        <v>112</v>
      </c>
      <c r="D11">
        <v>5140</v>
      </c>
      <c r="E11" t="s">
        <v>40</v>
      </c>
      <c r="F11" t="s">
        <v>41</v>
      </c>
      <c r="G11" t="s">
        <v>42</v>
      </c>
      <c r="H11" t="s">
        <v>43</v>
      </c>
    </row>
    <row r="12" spans="1:8" x14ac:dyDescent="0.25">
      <c r="A12" t="s">
        <v>113</v>
      </c>
      <c r="D12">
        <v>5142</v>
      </c>
      <c r="E12" t="s">
        <v>44</v>
      </c>
      <c r="F12" t="s">
        <v>45</v>
      </c>
      <c r="G12" t="s">
        <v>46</v>
      </c>
      <c r="H12" t="s">
        <v>47</v>
      </c>
    </row>
    <row r="13" spans="1:8" x14ac:dyDescent="0.25">
      <c r="A13" t="s">
        <v>114</v>
      </c>
      <c r="D13">
        <v>5143</v>
      </c>
      <c r="E13" t="s">
        <v>48</v>
      </c>
      <c r="F13" t="s">
        <v>49</v>
      </c>
      <c r="G13" t="s">
        <v>50</v>
      </c>
      <c r="H13" t="s">
        <v>51</v>
      </c>
    </row>
    <row r="14" spans="1:8" x14ac:dyDescent="0.25">
      <c r="A14" t="s">
        <v>30</v>
      </c>
      <c r="D14">
        <v>5144</v>
      </c>
      <c r="E14" t="s">
        <v>52</v>
      </c>
      <c r="F14" t="s">
        <v>53</v>
      </c>
      <c r="G14" t="s">
        <v>54</v>
      </c>
      <c r="H14" t="s">
        <v>55</v>
      </c>
    </row>
    <row r="15" spans="1:8" x14ac:dyDescent="0.25">
      <c r="A15" t="s">
        <v>115</v>
      </c>
      <c r="D15">
        <v>5145</v>
      </c>
      <c r="E15" t="s">
        <v>56</v>
      </c>
      <c r="F15" t="s">
        <v>57</v>
      </c>
      <c r="G15" t="s">
        <v>58</v>
      </c>
      <c r="H15" t="s">
        <v>59</v>
      </c>
    </row>
    <row r="16" spans="1:8" x14ac:dyDescent="0.25">
      <c r="D16">
        <v>5146</v>
      </c>
      <c r="E16" t="s">
        <v>60</v>
      </c>
      <c r="F16" t="s">
        <v>61</v>
      </c>
      <c r="G16" t="s">
        <v>62</v>
      </c>
      <c r="H16" t="s">
        <v>63</v>
      </c>
    </row>
    <row r="17" spans="4:8" x14ac:dyDescent="0.25">
      <c r="D17">
        <v>5147</v>
      </c>
      <c r="E17" t="s">
        <v>64</v>
      </c>
      <c r="F17" t="s">
        <v>65</v>
      </c>
      <c r="G17" t="s">
        <v>66</v>
      </c>
      <c r="H17" t="s">
        <v>67</v>
      </c>
    </row>
    <row r="18" spans="4:8" x14ac:dyDescent="0.25">
      <c r="D18">
        <v>5158</v>
      </c>
      <c r="E18" t="s">
        <v>13</v>
      </c>
      <c r="F18" t="s">
        <v>72</v>
      </c>
      <c r="G18" t="s">
        <v>73</v>
      </c>
      <c r="H18" t="s">
        <v>74</v>
      </c>
    </row>
    <row r="19" spans="4:8" x14ac:dyDescent="0.25">
      <c r="D19">
        <v>5165</v>
      </c>
      <c r="E19" t="s">
        <v>14</v>
      </c>
      <c r="F19" t="s">
        <v>75</v>
      </c>
      <c r="G19" t="s">
        <v>76</v>
      </c>
      <c r="H19" t="s">
        <v>77</v>
      </c>
    </row>
    <row r="20" spans="4:8" x14ac:dyDescent="0.25">
      <c r="D20">
        <v>5169</v>
      </c>
      <c r="E20" t="s">
        <v>15</v>
      </c>
      <c r="F20" t="s">
        <v>78</v>
      </c>
      <c r="G20" t="s">
        <v>79</v>
      </c>
      <c r="H20" t="s">
        <v>80</v>
      </c>
    </row>
    <row r="21" spans="4:8" x14ac:dyDescent="0.25">
      <c r="D21">
        <v>5171</v>
      </c>
      <c r="E21" t="s">
        <v>16</v>
      </c>
      <c r="F21" t="s">
        <v>81</v>
      </c>
      <c r="G21" t="s">
        <v>82</v>
      </c>
      <c r="H21" t="s">
        <v>83</v>
      </c>
    </row>
    <row r="22" spans="4:8" x14ac:dyDescent="0.25">
      <c r="D22">
        <v>5172</v>
      </c>
      <c r="E22" t="s">
        <v>17</v>
      </c>
      <c r="F22" t="s">
        <v>84</v>
      </c>
      <c r="G22" t="s">
        <v>85</v>
      </c>
      <c r="H22" t="s">
        <v>86</v>
      </c>
    </row>
    <row r="23" spans="4:8" x14ac:dyDescent="0.25">
      <c r="D23">
        <v>5184</v>
      </c>
      <c r="E23" t="s">
        <v>18</v>
      </c>
      <c r="F23" t="s">
        <v>87</v>
      </c>
      <c r="G23" t="s">
        <v>88</v>
      </c>
      <c r="H23" t="s">
        <v>71</v>
      </c>
    </row>
    <row r="24" spans="4:8" x14ac:dyDescent="0.25">
      <c r="D24">
        <v>5192</v>
      </c>
      <c r="E24" t="s">
        <v>19</v>
      </c>
      <c r="F24" t="s">
        <v>89</v>
      </c>
      <c r="G24" t="s">
        <v>90</v>
      </c>
      <c r="H24" t="s">
        <v>91</v>
      </c>
    </row>
    <row r="25" spans="4:8" x14ac:dyDescent="0.25">
      <c r="D25">
        <v>5194</v>
      </c>
      <c r="E25" t="s">
        <v>20</v>
      </c>
      <c r="F25" t="s">
        <v>92</v>
      </c>
      <c r="G25" t="s">
        <v>93</v>
      </c>
      <c r="H25" t="s">
        <v>94</v>
      </c>
    </row>
    <row r="26" spans="4:8" x14ac:dyDescent="0.25">
      <c r="D26">
        <v>5195</v>
      </c>
      <c r="E26" t="s">
        <v>25</v>
      </c>
      <c r="F26" t="s">
        <v>95</v>
      </c>
      <c r="G26" t="s">
        <v>96</v>
      </c>
      <c r="H26" t="s">
        <v>97</v>
      </c>
    </row>
    <row r="27" spans="4:8" x14ac:dyDescent="0.25">
      <c r="D27">
        <v>5196</v>
      </c>
      <c r="E27" t="s">
        <v>30</v>
      </c>
      <c r="F27" t="s">
        <v>98</v>
      </c>
      <c r="G27" t="s">
        <v>99</v>
      </c>
      <c r="H27" t="s">
        <v>100</v>
      </c>
    </row>
    <row r="28" spans="4:8" x14ac:dyDescent="0.25">
      <c r="D28">
        <v>5199</v>
      </c>
      <c r="E28" t="s">
        <v>35</v>
      </c>
      <c r="F28" t="s">
        <v>101</v>
      </c>
      <c r="G28" t="s">
        <v>102</v>
      </c>
      <c r="H28" t="s">
        <v>103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7AC0-49E7-4DA6-9D6A-29DE5D2BC931}">
  <sheetPr codeName="Sheet4"/>
  <dimension ref="A1:B13"/>
  <sheetViews>
    <sheetView workbookViewId="0">
      <selection activeCell="A2" sqref="A2"/>
    </sheetView>
  </sheetViews>
  <sheetFormatPr defaultRowHeight="15" x14ac:dyDescent="0.25"/>
  <cols>
    <col min="1" max="1" width="20" bestFit="1" customWidth="1"/>
    <col min="2" max="2" width="29.85546875" bestFit="1" customWidth="1"/>
  </cols>
  <sheetData>
    <row r="1" spans="1:2" x14ac:dyDescent="0.25">
      <c r="A1" t="s">
        <v>0</v>
      </c>
      <c r="B1" t="s">
        <v>156</v>
      </c>
    </row>
    <row r="2" spans="1:2" x14ac:dyDescent="0.25">
      <c r="A2" s="5" t="s">
        <v>12</v>
      </c>
      <c r="B2" s="5" t="s">
        <v>69</v>
      </c>
    </row>
    <row r="3" spans="1:2" x14ac:dyDescent="0.25">
      <c r="A3" s="5" t="s">
        <v>13</v>
      </c>
      <c r="B3" s="5" t="s">
        <v>73</v>
      </c>
    </row>
    <row r="4" spans="1:2" x14ac:dyDescent="0.25">
      <c r="A4" s="5" t="s">
        <v>14</v>
      </c>
      <c r="B4" s="5" t="s">
        <v>76</v>
      </c>
    </row>
    <row r="5" spans="1:2" x14ac:dyDescent="0.25">
      <c r="A5" s="5" t="s">
        <v>15</v>
      </c>
      <c r="B5" s="5" t="s">
        <v>79</v>
      </c>
    </row>
    <row r="6" spans="1:2" x14ac:dyDescent="0.25">
      <c r="A6" s="5" t="s">
        <v>16</v>
      </c>
      <c r="B6" s="5" t="s">
        <v>82</v>
      </c>
    </row>
    <row r="7" spans="1:2" x14ac:dyDescent="0.25">
      <c r="A7" s="5" t="s">
        <v>17</v>
      </c>
      <c r="B7" s="5" t="s">
        <v>85</v>
      </c>
    </row>
    <row r="8" spans="1:2" x14ac:dyDescent="0.25">
      <c r="A8" s="5" t="s">
        <v>18</v>
      </c>
      <c r="B8" s="5" t="s">
        <v>88</v>
      </c>
    </row>
    <row r="9" spans="1:2" x14ac:dyDescent="0.25">
      <c r="A9" s="5" t="s">
        <v>19</v>
      </c>
      <c r="B9" s="5" t="s">
        <v>90</v>
      </c>
    </row>
    <row r="10" spans="1:2" x14ac:dyDescent="0.25">
      <c r="A10" s="5" t="s">
        <v>20</v>
      </c>
      <c r="B10" s="5" t="s">
        <v>93</v>
      </c>
    </row>
    <row r="11" spans="1:2" x14ac:dyDescent="0.25">
      <c r="A11" s="5" t="s">
        <v>25</v>
      </c>
      <c r="B11" s="5" t="s">
        <v>96</v>
      </c>
    </row>
    <row r="12" spans="1:2" x14ac:dyDescent="0.25">
      <c r="A12" s="5" t="s">
        <v>30</v>
      </c>
      <c r="B12" s="5" t="s">
        <v>99</v>
      </c>
    </row>
    <row r="13" spans="1:2" x14ac:dyDescent="0.25">
      <c r="A13" s="5" t="s">
        <v>35</v>
      </c>
      <c r="B13" s="5" t="s">
        <v>102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7C820-9019-4860-AE43-0A971C05DBED}">
  <sheetPr codeName="Sheet1"/>
  <dimension ref="A1:AC31"/>
  <sheetViews>
    <sheetView workbookViewId="0">
      <selection activeCell="A26" sqref="A26:A29"/>
    </sheetView>
  </sheetViews>
  <sheetFormatPr defaultRowHeight="15" x14ac:dyDescent="0.25"/>
  <cols>
    <col min="1" max="1" width="29.140625" customWidth="1"/>
    <col min="2" max="13" width="9" bestFit="1" customWidth="1"/>
    <col min="14" max="18" width="10.5703125" bestFit="1" customWidth="1"/>
  </cols>
  <sheetData>
    <row r="1" spans="1:29" s="2" customFormat="1" ht="24.75" customHeight="1" x14ac:dyDescent="0.3">
      <c r="A1" s="1" t="s">
        <v>521</v>
      </c>
    </row>
    <row r="3" spans="1:29" ht="18" x14ac:dyDescent="0.25">
      <c r="A3" s="9" t="s">
        <v>116</v>
      </c>
    </row>
    <row r="4" spans="1:29" x14ac:dyDescent="0.25">
      <c r="A4" t="s">
        <v>117</v>
      </c>
    </row>
    <row r="6" spans="1:29" x14ac:dyDescent="0.25">
      <c r="B6" s="7" t="s">
        <v>118</v>
      </c>
      <c r="C6" s="7" t="s">
        <v>119</v>
      </c>
      <c r="D6" s="7" t="s">
        <v>120</v>
      </c>
      <c r="E6" s="7" t="s">
        <v>121</v>
      </c>
      <c r="F6" s="7" t="s">
        <v>122</v>
      </c>
      <c r="G6" s="7" t="s">
        <v>123</v>
      </c>
      <c r="H6" s="7" t="s">
        <v>124</v>
      </c>
      <c r="I6" s="7" t="s">
        <v>125</v>
      </c>
      <c r="J6" s="7" t="s">
        <v>126</v>
      </c>
      <c r="K6" s="7" t="s">
        <v>127</v>
      </c>
      <c r="L6" s="7" t="s">
        <v>128</v>
      </c>
      <c r="M6" s="7" t="s">
        <v>129</v>
      </c>
      <c r="N6" s="7" t="s">
        <v>130</v>
      </c>
      <c r="O6" s="7" t="s">
        <v>131</v>
      </c>
      <c r="P6" s="7" t="s">
        <v>132</v>
      </c>
      <c r="Q6" s="7" t="s">
        <v>133</v>
      </c>
      <c r="R6" s="7" t="s">
        <v>134</v>
      </c>
    </row>
    <row r="8" spans="1:29" x14ac:dyDescent="0.25">
      <c r="A8" t="s">
        <v>135</v>
      </c>
      <c r="AC8" t="s">
        <v>135</v>
      </c>
    </row>
    <row r="9" spans="1:29" x14ac:dyDescent="0.25">
      <c r="A9" t="s">
        <v>522</v>
      </c>
      <c r="B9" s="8">
        <v>100000</v>
      </c>
      <c r="C9" s="8">
        <v>102309.99999999999</v>
      </c>
      <c r="D9" s="8">
        <v>104673.36099999998</v>
      </c>
      <c r="E9" s="8">
        <v>107091.31563909996</v>
      </c>
      <c r="F9" s="8">
        <v>109565.12503036317</v>
      </c>
      <c r="G9" s="8">
        <v>112096.07941856455</v>
      </c>
      <c r="H9" s="8">
        <v>114685.49885313338</v>
      </c>
      <c r="I9" s="8">
        <v>117334.73387664075</v>
      </c>
      <c r="J9" s="8">
        <v>120045.16622919113</v>
      </c>
      <c r="K9" s="8">
        <v>122818.20956908543</v>
      </c>
      <c r="L9" s="8">
        <v>125655.3102101313</v>
      </c>
      <c r="M9" s="8">
        <v>128557.94787598532</v>
      </c>
      <c r="N9" s="8">
        <v>306983.36099999998</v>
      </c>
      <c r="O9" s="8">
        <v>328752.5200880277</v>
      </c>
      <c r="P9" s="8">
        <v>352065.39895896526</v>
      </c>
      <c r="Q9" s="8">
        <v>377031.46765520202</v>
      </c>
      <c r="R9" s="8">
        <v>1364832.7477021951</v>
      </c>
      <c r="AC9" t="s">
        <v>143</v>
      </c>
    </row>
    <row r="10" spans="1:29" x14ac:dyDescent="0.25">
      <c r="A10" t="s">
        <v>523</v>
      </c>
      <c r="B10" s="8">
        <v>50000</v>
      </c>
      <c r="C10" s="8">
        <v>70000</v>
      </c>
      <c r="D10" s="8">
        <v>90000</v>
      </c>
      <c r="E10" s="8">
        <v>110000</v>
      </c>
      <c r="F10" s="8">
        <v>130000</v>
      </c>
      <c r="G10" s="8">
        <v>150000</v>
      </c>
      <c r="H10" s="8">
        <v>170000</v>
      </c>
      <c r="I10" s="8">
        <v>190000</v>
      </c>
      <c r="J10" s="8">
        <v>210000</v>
      </c>
      <c r="K10" s="8">
        <v>230000</v>
      </c>
      <c r="L10" s="8">
        <v>250000</v>
      </c>
      <c r="M10" s="8">
        <v>270000</v>
      </c>
      <c r="N10" s="8">
        <v>210000</v>
      </c>
      <c r="O10" s="8">
        <v>390000</v>
      </c>
      <c r="P10" s="8">
        <v>570000</v>
      </c>
      <c r="Q10" s="8">
        <v>750000</v>
      </c>
      <c r="R10" s="8">
        <v>1920000</v>
      </c>
      <c r="AC10" t="s">
        <v>144</v>
      </c>
    </row>
    <row r="11" spans="1:29" x14ac:dyDescent="0.25">
      <c r="A11" t="s">
        <v>524</v>
      </c>
      <c r="B11" s="8">
        <v>500000</v>
      </c>
      <c r="C11" s="8">
        <v>478559</v>
      </c>
      <c r="D11" s="8">
        <v>457118</v>
      </c>
      <c r="E11" s="8">
        <v>435677</v>
      </c>
      <c r="F11" s="8">
        <v>414236</v>
      </c>
      <c r="G11" s="8">
        <v>392795</v>
      </c>
      <c r="H11" s="8">
        <v>371354</v>
      </c>
      <c r="I11" s="8">
        <v>349913</v>
      </c>
      <c r="J11" s="8">
        <v>328472</v>
      </c>
      <c r="K11" s="8">
        <v>307031</v>
      </c>
      <c r="L11" s="8">
        <v>285590</v>
      </c>
      <c r="M11" s="8">
        <v>264149</v>
      </c>
      <c r="N11" s="8">
        <v>1435677</v>
      </c>
      <c r="O11" s="8">
        <v>1242708</v>
      </c>
      <c r="P11" s="8">
        <v>1049739</v>
      </c>
      <c r="Q11" s="8">
        <v>856770</v>
      </c>
      <c r="R11" s="8">
        <v>4584894</v>
      </c>
      <c r="AC11" t="s">
        <v>145</v>
      </c>
    </row>
    <row r="12" spans="1:29" x14ac:dyDescent="0.25">
      <c r="A12" t="s">
        <v>136</v>
      </c>
      <c r="B12" s="10">
        <v>650000</v>
      </c>
      <c r="C12" s="10">
        <v>650869</v>
      </c>
      <c r="D12" s="10">
        <v>651791.36100000003</v>
      </c>
      <c r="E12" s="10">
        <v>652768.31563910004</v>
      </c>
      <c r="F12" s="10">
        <v>653801.12503036321</v>
      </c>
      <c r="G12" s="10">
        <v>654891.07941856456</v>
      </c>
      <c r="H12" s="10">
        <v>656039.49885313341</v>
      </c>
      <c r="I12" s="10">
        <v>657247.73387664068</v>
      </c>
      <c r="J12" s="10">
        <v>658517.16622919112</v>
      </c>
      <c r="K12" s="10">
        <v>659849.20956908539</v>
      </c>
      <c r="L12" s="10">
        <v>661245.31021013134</v>
      </c>
      <c r="M12" s="10">
        <v>662706.94787598529</v>
      </c>
      <c r="N12" s="10">
        <v>1952660.361</v>
      </c>
      <c r="O12" s="10">
        <v>1961460.5200880277</v>
      </c>
      <c r="P12" s="10">
        <v>1971804.3989589652</v>
      </c>
      <c r="Q12" s="10">
        <v>1983801.4676552019</v>
      </c>
      <c r="R12" s="10">
        <v>7869726.7477021953</v>
      </c>
      <c r="AC12" t="s">
        <v>136</v>
      </c>
    </row>
    <row r="13" spans="1:29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9" x14ac:dyDescent="0.25">
      <c r="A14" t="s">
        <v>137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AC14" t="s">
        <v>137</v>
      </c>
    </row>
    <row r="15" spans="1:29" x14ac:dyDescent="0.25">
      <c r="A15" t="s">
        <v>527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AC15" t="s">
        <v>146</v>
      </c>
    </row>
    <row r="16" spans="1:29" x14ac:dyDescent="0.25">
      <c r="A16" t="s">
        <v>528</v>
      </c>
      <c r="B16" s="8">
        <v>18750</v>
      </c>
      <c r="C16" s="8">
        <v>19183.124999999996</v>
      </c>
      <c r="D16" s="8">
        <v>19626.255187499995</v>
      </c>
      <c r="E16" s="8">
        <v>20079.621682331242</v>
      </c>
      <c r="F16" s="8">
        <v>20543.460943193095</v>
      </c>
      <c r="G16" s="8">
        <v>21018.014890980852</v>
      </c>
      <c r="H16" s="8">
        <v>21503.531034962507</v>
      </c>
      <c r="I16" s="8">
        <v>22000.262601870141</v>
      </c>
      <c r="J16" s="8">
        <v>22508.468667973339</v>
      </c>
      <c r="K16" s="8">
        <v>23028.414294203518</v>
      </c>
      <c r="L16" s="8">
        <v>23560.370664399619</v>
      </c>
      <c r="M16" s="8">
        <v>24104.61522674725</v>
      </c>
      <c r="N16" s="8">
        <v>57559.380187499992</v>
      </c>
      <c r="O16" s="8">
        <v>61641.097516505193</v>
      </c>
      <c r="P16" s="8">
        <v>66012.26230480599</v>
      </c>
      <c r="Q16" s="8">
        <v>70693.400185350387</v>
      </c>
      <c r="R16" s="8">
        <v>255906.1401941615</v>
      </c>
      <c r="AC16" t="s">
        <v>147</v>
      </c>
    </row>
    <row r="17" spans="1:29" x14ac:dyDescent="0.25">
      <c r="A17" t="s">
        <v>529</v>
      </c>
      <c r="B17" s="8">
        <v>6250</v>
      </c>
      <c r="C17" s="8">
        <v>6394.3749999999991</v>
      </c>
      <c r="D17" s="8">
        <v>6542.0850624999985</v>
      </c>
      <c r="E17" s="8">
        <v>6693.2072274437478</v>
      </c>
      <c r="F17" s="8">
        <v>6847.820314397698</v>
      </c>
      <c r="G17" s="8">
        <v>7006.0049636602844</v>
      </c>
      <c r="H17" s="8">
        <v>7167.8436783208363</v>
      </c>
      <c r="I17" s="8">
        <v>7333.4208672900468</v>
      </c>
      <c r="J17" s="8">
        <v>7502.8228893244459</v>
      </c>
      <c r="K17" s="8">
        <v>7676.1380980678396</v>
      </c>
      <c r="L17" s="8">
        <v>7853.4568881332061</v>
      </c>
      <c r="M17" s="8">
        <v>8034.8717422490827</v>
      </c>
      <c r="N17" s="8">
        <v>19186.460062499998</v>
      </c>
      <c r="O17" s="8">
        <v>20547.032505501731</v>
      </c>
      <c r="P17" s="8">
        <v>22004.087434935329</v>
      </c>
      <c r="Q17" s="8">
        <v>23564.466728450127</v>
      </c>
      <c r="R17" s="8">
        <v>85302.046731387192</v>
      </c>
      <c r="AC17" t="s">
        <v>148</v>
      </c>
    </row>
    <row r="18" spans="1:29" x14ac:dyDescent="0.25">
      <c r="A18" t="s">
        <v>530</v>
      </c>
      <c r="B18" s="8">
        <v>25000</v>
      </c>
      <c r="C18" s="8">
        <v>25577.499999999996</v>
      </c>
      <c r="D18" s="8">
        <v>26168.340249999994</v>
      </c>
      <c r="E18" s="8">
        <v>26772.828909774991</v>
      </c>
      <c r="F18" s="8">
        <v>27391.281257590792</v>
      </c>
      <c r="G18" s="8">
        <v>28024.019854641137</v>
      </c>
      <c r="H18" s="8">
        <v>28671.374713283345</v>
      </c>
      <c r="I18" s="8">
        <v>29333.683469160187</v>
      </c>
      <c r="J18" s="8">
        <v>30011.291557297784</v>
      </c>
      <c r="K18" s="8">
        <v>30704.552392271358</v>
      </c>
      <c r="L18" s="8">
        <v>31413.827552532824</v>
      </c>
      <c r="M18" s="8">
        <v>32139.486968996331</v>
      </c>
      <c r="N18" s="8">
        <v>76745.840249999994</v>
      </c>
      <c r="O18" s="8">
        <v>82188.130022006924</v>
      </c>
      <c r="P18" s="8">
        <v>88016.349739741316</v>
      </c>
      <c r="Q18" s="8">
        <v>94257.866913800506</v>
      </c>
      <c r="R18" s="8">
        <v>341208.18692554877</v>
      </c>
      <c r="AC18" t="s">
        <v>149</v>
      </c>
    </row>
    <row r="19" spans="1:29" x14ac:dyDescent="0.25">
      <c r="A19" t="s">
        <v>531</v>
      </c>
      <c r="B19" s="8">
        <v>25000</v>
      </c>
      <c r="C19" s="8">
        <v>35000</v>
      </c>
      <c r="D19" s="8">
        <v>45000</v>
      </c>
      <c r="E19" s="8">
        <v>55000</v>
      </c>
      <c r="F19" s="8">
        <v>65000</v>
      </c>
      <c r="G19" s="8">
        <v>75000</v>
      </c>
      <c r="H19" s="8">
        <v>85000</v>
      </c>
      <c r="I19" s="8">
        <v>95000</v>
      </c>
      <c r="J19" s="8">
        <v>105000</v>
      </c>
      <c r="K19" s="8">
        <v>115000</v>
      </c>
      <c r="L19" s="8">
        <v>125000</v>
      </c>
      <c r="M19" s="8">
        <v>135000</v>
      </c>
      <c r="N19" s="8">
        <v>105000</v>
      </c>
      <c r="O19" s="8">
        <v>195000</v>
      </c>
      <c r="P19" s="8">
        <v>285000</v>
      </c>
      <c r="Q19" s="8">
        <v>375000</v>
      </c>
      <c r="R19" s="8">
        <v>960000</v>
      </c>
      <c r="AC19" t="s">
        <v>150</v>
      </c>
    </row>
    <row r="20" spans="1:29" x14ac:dyDescent="0.25">
      <c r="A20" t="s">
        <v>532</v>
      </c>
      <c r="B20" s="8">
        <v>300000</v>
      </c>
      <c r="C20" s="8">
        <v>287135.39999999997</v>
      </c>
      <c r="D20" s="8">
        <v>274270.8</v>
      </c>
      <c r="E20" s="8">
        <v>261406.19999999998</v>
      </c>
      <c r="F20" s="8">
        <v>248541.59999999998</v>
      </c>
      <c r="G20" s="8">
        <v>235677</v>
      </c>
      <c r="H20" s="8">
        <v>222812.4</v>
      </c>
      <c r="I20" s="8">
        <v>209947.8</v>
      </c>
      <c r="J20" s="8">
        <v>197083.19999999998</v>
      </c>
      <c r="K20" s="8">
        <v>184218.6</v>
      </c>
      <c r="L20" s="8">
        <v>171354</v>
      </c>
      <c r="M20" s="8">
        <v>158489.4</v>
      </c>
      <c r="N20" s="8">
        <v>861406.2</v>
      </c>
      <c r="O20" s="8">
        <v>745624.79999999993</v>
      </c>
      <c r="P20" s="8">
        <v>629843.39999999991</v>
      </c>
      <c r="Q20" s="8">
        <v>514062</v>
      </c>
      <c r="R20" s="8">
        <v>2750936.4</v>
      </c>
      <c r="AC20" t="s">
        <v>151</v>
      </c>
    </row>
    <row r="21" spans="1:29" x14ac:dyDescent="0.25">
      <c r="A21" t="s">
        <v>138</v>
      </c>
      <c r="B21" s="10">
        <v>350000</v>
      </c>
      <c r="C21" s="10">
        <v>347712.89999999997</v>
      </c>
      <c r="D21" s="10">
        <v>345439.14025</v>
      </c>
      <c r="E21" s="10">
        <v>343179.02890977496</v>
      </c>
      <c r="F21" s="10">
        <v>340932.88125759078</v>
      </c>
      <c r="G21" s="10">
        <v>338701.01985464117</v>
      </c>
      <c r="H21" s="10">
        <v>336483.77471328335</v>
      </c>
      <c r="I21" s="10">
        <v>334281.48346916016</v>
      </c>
      <c r="J21" s="10">
        <v>332094.49155729776</v>
      </c>
      <c r="K21" s="10">
        <v>329923.15239227132</v>
      </c>
      <c r="L21" s="10">
        <v>327767.82755253284</v>
      </c>
      <c r="M21" s="10">
        <v>325628.88696899632</v>
      </c>
      <c r="N21" s="10">
        <v>1043152.04025</v>
      </c>
      <c r="O21" s="10">
        <v>1022812.9300220069</v>
      </c>
      <c r="P21" s="10">
        <v>1002859.7497397412</v>
      </c>
      <c r="Q21" s="10">
        <v>983319.86691380048</v>
      </c>
      <c r="R21" s="10">
        <v>4052144.5869255485</v>
      </c>
      <c r="AC21" t="s">
        <v>138</v>
      </c>
    </row>
    <row r="22" spans="1:29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29" x14ac:dyDescent="0.25">
      <c r="A23" s="6" t="s">
        <v>139</v>
      </c>
      <c r="B23" s="11">
        <v>300000</v>
      </c>
      <c r="C23" s="11">
        <v>303156.10000000003</v>
      </c>
      <c r="D23" s="11">
        <v>306352.22075000004</v>
      </c>
      <c r="E23" s="11">
        <v>309589.28672932507</v>
      </c>
      <c r="F23" s="11">
        <v>312868.24377277243</v>
      </c>
      <c r="G23" s="11">
        <v>316190.05956392339</v>
      </c>
      <c r="H23" s="11">
        <v>319555.72413985006</v>
      </c>
      <c r="I23" s="11">
        <v>322966.25040748052</v>
      </c>
      <c r="J23" s="11">
        <v>326422.67467189336</v>
      </c>
      <c r="K23" s="11">
        <v>329926.05717681407</v>
      </c>
      <c r="L23" s="11">
        <v>333477.48265759851</v>
      </c>
      <c r="M23" s="11">
        <v>337078.06090698898</v>
      </c>
      <c r="N23" s="11">
        <v>909508.32075000007</v>
      </c>
      <c r="O23" s="11">
        <v>938647.59006602084</v>
      </c>
      <c r="P23" s="11">
        <v>968944.649219224</v>
      </c>
      <c r="Q23" s="11">
        <v>1000481.6007414014</v>
      </c>
      <c r="R23" s="11">
        <v>3817582.1607766468</v>
      </c>
      <c r="AC23" s="6" t="s">
        <v>139</v>
      </c>
    </row>
    <row r="24" spans="1:29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9" x14ac:dyDescent="0.25">
      <c r="A25" t="s">
        <v>140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AC25" t="s">
        <v>140</v>
      </c>
    </row>
    <row r="26" spans="1:29" x14ac:dyDescent="0.25">
      <c r="A26" t="s">
        <v>533</v>
      </c>
      <c r="B26" s="8">
        <v>100000</v>
      </c>
      <c r="C26" s="8">
        <v>100000</v>
      </c>
      <c r="D26" s="8">
        <v>100000</v>
      </c>
      <c r="E26" s="8">
        <v>100000</v>
      </c>
      <c r="F26" s="8">
        <v>100000</v>
      </c>
      <c r="G26" s="8">
        <v>100000</v>
      </c>
      <c r="H26" s="8">
        <v>100000</v>
      </c>
      <c r="I26" s="8">
        <v>100000</v>
      </c>
      <c r="J26" s="8">
        <v>100000</v>
      </c>
      <c r="K26" s="8">
        <v>100000</v>
      </c>
      <c r="L26" s="8">
        <v>100000</v>
      </c>
      <c r="M26" s="8">
        <v>100000</v>
      </c>
      <c r="N26" s="8">
        <v>225000</v>
      </c>
      <c r="O26" s="8">
        <v>225000</v>
      </c>
      <c r="P26" s="8">
        <v>225000</v>
      </c>
      <c r="Q26" s="8">
        <v>225000</v>
      </c>
      <c r="R26" s="8">
        <v>900000</v>
      </c>
      <c r="AC26" t="s">
        <v>152</v>
      </c>
    </row>
    <row r="27" spans="1:29" x14ac:dyDescent="0.25">
      <c r="A27" t="s">
        <v>534</v>
      </c>
      <c r="B27" s="8">
        <v>75000</v>
      </c>
      <c r="C27" s="8">
        <v>75000</v>
      </c>
      <c r="D27" s="8">
        <v>75000</v>
      </c>
      <c r="E27" s="8">
        <v>75000</v>
      </c>
      <c r="F27" s="8">
        <v>75000</v>
      </c>
      <c r="G27" s="8">
        <v>75000</v>
      </c>
      <c r="H27" s="8">
        <v>75000</v>
      </c>
      <c r="I27" s="8">
        <v>75000</v>
      </c>
      <c r="J27" s="8">
        <v>75000</v>
      </c>
      <c r="K27" s="8">
        <v>75000</v>
      </c>
      <c r="L27" s="8">
        <v>75000</v>
      </c>
      <c r="M27" s="8">
        <v>75000</v>
      </c>
      <c r="N27" s="8">
        <v>300000</v>
      </c>
      <c r="O27" s="8">
        <v>300000</v>
      </c>
      <c r="P27" s="8">
        <v>300000</v>
      </c>
      <c r="Q27" s="8">
        <v>300000</v>
      </c>
      <c r="R27" s="8">
        <v>1200000</v>
      </c>
      <c r="AC27" t="s">
        <v>153</v>
      </c>
    </row>
    <row r="28" spans="1:29" x14ac:dyDescent="0.25">
      <c r="A28" t="s">
        <v>535</v>
      </c>
      <c r="B28" s="8">
        <v>200000</v>
      </c>
      <c r="C28" s="8">
        <v>200000</v>
      </c>
      <c r="D28" s="8">
        <v>150000</v>
      </c>
      <c r="E28" s="8">
        <v>125000</v>
      </c>
      <c r="F28" s="8">
        <v>125000</v>
      </c>
      <c r="G28" s="8">
        <v>125000</v>
      </c>
      <c r="H28" s="8">
        <v>125000</v>
      </c>
      <c r="I28" s="8">
        <v>125000</v>
      </c>
      <c r="J28" s="8">
        <v>125000</v>
      </c>
      <c r="K28" s="8">
        <v>125000</v>
      </c>
      <c r="L28" s="8">
        <v>125000</v>
      </c>
      <c r="M28" s="8">
        <v>125000</v>
      </c>
      <c r="N28" s="8">
        <v>550000</v>
      </c>
      <c r="O28" s="8">
        <v>375000</v>
      </c>
      <c r="P28" s="8">
        <v>375000</v>
      </c>
      <c r="Q28" s="8">
        <v>375000</v>
      </c>
      <c r="R28" s="8">
        <v>1675000</v>
      </c>
      <c r="AC28" t="s">
        <v>154</v>
      </c>
    </row>
    <row r="29" spans="1:29" x14ac:dyDescent="0.25">
      <c r="A29" t="s">
        <v>141</v>
      </c>
      <c r="B29" s="10">
        <v>375000</v>
      </c>
      <c r="C29" s="10">
        <v>375000</v>
      </c>
      <c r="D29" s="10">
        <v>325000</v>
      </c>
      <c r="E29" s="10">
        <v>300000</v>
      </c>
      <c r="F29" s="10">
        <v>300000</v>
      </c>
      <c r="G29" s="10">
        <v>300000</v>
      </c>
      <c r="H29" s="10">
        <v>300000</v>
      </c>
      <c r="I29" s="10">
        <v>300000</v>
      </c>
      <c r="J29" s="10">
        <v>300000</v>
      </c>
      <c r="K29" s="10">
        <v>300000</v>
      </c>
      <c r="L29" s="10">
        <v>300000</v>
      </c>
      <c r="M29" s="10">
        <v>300000</v>
      </c>
      <c r="N29" s="10">
        <v>1075000</v>
      </c>
      <c r="O29" s="10">
        <v>900000</v>
      </c>
      <c r="P29" s="10">
        <v>900000</v>
      </c>
      <c r="Q29" s="10">
        <v>900000</v>
      </c>
      <c r="R29" s="10">
        <v>3775000</v>
      </c>
      <c r="AC29" t="s">
        <v>141</v>
      </c>
    </row>
    <row r="30" spans="1:29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29" ht="15.75" thickBot="1" x14ac:dyDescent="0.3">
      <c r="A31" s="6" t="s">
        <v>142</v>
      </c>
      <c r="B31" s="12">
        <v>-75000</v>
      </c>
      <c r="C31" s="12">
        <v>-71843.899999999965</v>
      </c>
      <c r="D31" s="12">
        <v>-18647.779249999963</v>
      </c>
      <c r="E31" s="12">
        <v>9589.2867293250747</v>
      </c>
      <c r="F31" s="12">
        <v>12868.243772772432</v>
      </c>
      <c r="G31" s="12">
        <v>16190.059563923394</v>
      </c>
      <c r="H31" s="12">
        <v>19555.724139850063</v>
      </c>
      <c r="I31" s="12">
        <v>22966.250407480518</v>
      </c>
      <c r="J31" s="12">
        <v>26422.674671893357</v>
      </c>
      <c r="K31" s="12">
        <v>29926.057176814065</v>
      </c>
      <c r="L31" s="12">
        <v>33477.482657598506</v>
      </c>
      <c r="M31" s="12">
        <v>37078.060906988976</v>
      </c>
      <c r="N31" s="12">
        <v>-165491.67924999993</v>
      </c>
      <c r="O31" s="12">
        <v>38647.590066020843</v>
      </c>
      <c r="P31" s="12">
        <v>68944.649219223997</v>
      </c>
      <c r="Q31" s="12">
        <v>100481.60074140143</v>
      </c>
      <c r="R31" s="12">
        <v>42582.160776646808</v>
      </c>
      <c r="AC31" s="6" t="s">
        <v>142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AC5D-5D07-48BA-AF8C-C5C5C4EB1D0C}">
  <sheetPr codeName="Sheet6"/>
  <dimension ref="A1:M1003"/>
  <sheetViews>
    <sheetView workbookViewId="0">
      <selection activeCell="E4" sqref="E4"/>
    </sheetView>
  </sheetViews>
  <sheetFormatPr defaultRowHeight="15" x14ac:dyDescent="0.25"/>
  <cols>
    <col min="1" max="1" width="10.140625" customWidth="1"/>
    <col min="2" max="2" width="17.42578125" customWidth="1"/>
    <col min="3" max="3" width="9.42578125" bestFit="1" customWidth="1"/>
    <col min="4" max="4" width="16.7109375" bestFit="1" customWidth="1"/>
    <col min="5" max="5" width="16" bestFit="1" customWidth="1"/>
    <col min="8" max="8" width="9.42578125" bestFit="1" customWidth="1"/>
    <col min="9" max="9" width="16" bestFit="1" customWidth="1"/>
  </cols>
  <sheetData>
    <row r="1" spans="1:13" s="2" customFormat="1" ht="24.75" customHeight="1" x14ac:dyDescent="0.3">
      <c r="A1" s="1" t="s">
        <v>525</v>
      </c>
    </row>
    <row r="3" spans="1:13" x14ac:dyDescent="0.25">
      <c r="A3" t="s">
        <v>166</v>
      </c>
      <c r="B3" t="s">
        <v>167</v>
      </c>
      <c r="C3" t="s">
        <v>158</v>
      </c>
      <c r="D3" t="s">
        <v>512</v>
      </c>
      <c r="E3" t="s">
        <v>518</v>
      </c>
      <c r="H3" s="6" t="s">
        <v>158</v>
      </c>
      <c r="I3" s="6" t="s">
        <v>518</v>
      </c>
      <c r="L3" s="6" t="s">
        <v>519</v>
      </c>
    </row>
    <row r="4" spans="1:13" x14ac:dyDescent="0.25">
      <c r="A4">
        <v>1</v>
      </c>
      <c r="B4" t="s">
        <v>168</v>
      </c>
      <c r="C4" t="s">
        <v>513</v>
      </c>
      <c r="D4" t="str">
        <f>LEFT(Table9[[#This Row],[Region]],LEN(Table9[[#This Row],[Region]])-1)</f>
        <v>West</v>
      </c>
      <c r="E4" t="str">
        <f>VLOOKUP(Table9[[#This Row],[Email Trimmed]],tblManagers11[],2,FALSE)</f>
        <v>Fayth Marner</v>
      </c>
      <c r="H4" t="s">
        <v>159</v>
      </c>
      <c r="I4" t="s">
        <v>104</v>
      </c>
      <c r="L4" t="s">
        <v>165</v>
      </c>
      <c r="M4">
        <f>CODE(L4)</f>
        <v>32</v>
      </c>
    </row>
    <row r="5" spans="1:13" x14ac:dyDescent="0.25">
      <c r="A5">
        <v>2</v>
      </c>
      <c r="B5" t="s">
        <v>169</v>
      </c>
      <c r="C5" t="s">
        <v>513</v>
      </c>
      <c r="D5" t="str">
        <f>LEFT(Table9[[#This Row],[Region]],LEN(Table9[[#This Row],[Region]])-1)</f>
        <v>West</v>
      </c>
      <c r="E5" t="str">
        <f>VLOOKUP(Table9[[#This Row],[Email Trimmed]],tblManagers11[],2,FALSE)</f>
        <v>Fayth Marner</v>
      </c>
      <c r="H5" t="s">
        <v>160</v>
      </c>
      <c r="I5" t="s">
        <v>105</v>
      </c>
      <c r="L5" t="s">
        <v>517</v>
      </c>
      <c r="M5">
        <f>CODE(L5)</f>
        <v>160</v>
      </c>
    </row>
    <row r="6" spans="1:13" x14ac:dyDescent="0.25">
      <c r="A6">
        <v>3</v>
      </c>
      <c r="B6" t="s">
        <v>170</v>
      </c>
      <c r="C6" t="s">
        <v>514</v>
      </c>
      <c r="D6" t="str">
        <f>LEFT(Table9[[#This Row],[Region]],LEN(Table9[[#This Row],[Region]])-1)</f>
        <v>North</v>
      </c>
      <c r="E6" t="str">
        <f>VLOOKUP(Table9[[#This Row],[Email Trimmed]],tblManagers11[],2,FALSE)</f>
        <v>Catherine Ullrich</v>
      </c>
      <c r="H6" t="s">
        <v>161</v>
      </c>
      <c r="I6" t="s">
        <v>164</v>
      </c>
    </row>
    <row r="7" spans="1:13" x14ac:dyDescent="0.25">
      <c r="A7">
        <v>4</v>
      </c>
      <c r="B7" t="s">
        <v>171</v>
      </c>
      <c r="C7" t="s">
        <v>514</v>
      </c>
      <c r="D7" t="str">
        <f>LEFT(Table9[[#This Row],[Region]],LEN(Table9[[#This Row],[Region]])-1)</f>
        <v>North</v>
      </c>
      <c r="E7" t="str">
        <f>VLOOKUP(Table9[[#This Row],[Email Trimmed]],tblManagers11[],2,FALSE)</f>
        <v>Catherine Ullrich</v>
      </c>
      <c r="H7" t="s">
        <v>162</v>
      </c>
      <c r="I7" t="s">
        <v>106</v>
      </c>
    </row>
    <row r="8" spans="1:13" x14ac:dyDescent="0.25">
      <c r="A8">
        <v>5</v>
      </c>
      <c r="B8" t="s">
        <v>172</v>
      </c>
      <c r="C8" t="s">
        <v>515</v>
      </c>
      <c r="D8" t="str">
        <f>LEFT(Table9[[#This Row],[Region]],LEN(Table9[[#This Row],[Region]])-1)</f>
        <v>East</v>
      </c>
      <c r="E8" t="str">
        <f>VLOOKUP(Table9[[#This Row],[Email Trimmed]],tblManagers11[],2,FALSE)</f>
        <v>Bob Everington</v>
      </c>
      <c r="K8" t="s">
        <v>517</v>
      </c>
    </row>
    <row r="9" spans="1:13" x14ac:dyDescent="0.25">
      <c r="A9">
        <v>6</v>
      </c>
      <c r="B9" t="s">
        <v>173</v>
      </c>
      <c r="C9" t="s">
        <v>515</v>
      </c>
      <c r="D9" t="str">
        <f>LEFT(Table9[[#This Row],[Region]],LEN(Table9[[#This Row],[Region]])-1)</f>
        <v>East</v>
      </c>
      <c r="E9" t="str">
        <f>VLOOKUP(Table9[[#This Row],[Email Trimmed]],tblManagers11[],2,FALSE)</f>
        <v>Bob Everington</v>
      </c>
      <c r="K9" t="s">
        <v>165</v>
      </c>
    </row>
    <row r="10" spans="1:13" x14ac:dyDescent="0.25">
      <c r="A10">
        <v>7</v>
      </c>
      <c r="B10" t="s">
        <v>174</v>
      </c>
      <c r="C10" t="s">
        <v>514</v>
      </c>
      <c r="D10" t="str">
        <f>LEFT(Table9[[#This Row],[Region]],LEN(Table9[[#This Row],[Region]])-1)</f>
        <v>North</v>
      </c>
      <c r="E10" t="str">
        <f>VLOOKUP(Table9[[#This Row],[Email Trimmed]],tblManagers11[],2,FALSE)</f>
        <v>Catherine Ullrich</v>
      </c>
    </row>
    <row r="11" spans="1:13" x14ac:dyDescent="0.25">
      <c r="A11">
        <v>8</v>
      </c>
      <c r="B11" t="s">
        <v>175</v>
      </c>
      <c r="C11" t="s">
        <v>513</v>
      </c>
      <c r="D11" t="str">
        <f>LEFT(Table9[[#This Row],[Region]],LEN(Table9[[#This Row],[Region]])-1)</f>
        <v>West</v>
      </c>
      <c r="E11" t="str">
        <f>VLOOKUP(Table9[[#This Row],[Email Trimmed]],tblManagers11[],2,FALSE)</f>
        <v>Fayth Marner</v>
      </c>
      <c r="I11" t="str">
        <f>CHAR(160)</f>
        <v> </v>
      </c>
    </row>
    <row r="12" spans="1:13" x14ac:dyDescent="0.25">
      <c r="A12">
        <v>9</v>
      </c>
      <c r="B12" t="s">
        <v>176</v>
      </c>
      <c r="C12" t="s">
        <v>516</v>
      </c>
      <c r="D12" t="str">
        <f>LEFT(Table9[[#This Row],[Region]],LEN(Table9[[#This Row],[Region]])-1)</f>
        <v>South</v>
      </c>
      <c r="E12" t="str">
        <f>VLOOKUP(Table9[[#This Row],[Email Trimmed]],tblManagers11[],2,FALSE)</f>
        <v>Zeke Rivard</v>
      </c>
    </row>
    <row r="13" spans="1:13" x14ac:dyDescent="0.25">
      <c r="A13">
        <v>10</v>
      </c>
      <c r="B13" t="s">
        <v>177</v>
      </c>
      <c r="C13" t="s">
        <v>516</v>
      </c>
      <c r="D13" t="str">
        <f>LEFT(Table9[[#This Row],[Region]],LEN(Table9[[#This Row],[Region]])-1)</f>
        <v>South</v>
      </c>
      <c r="E13" t="str">
        <f>VLOOKUP(Table9[[#This Row],[Email Trimmed]],tblManagers11[],2,FALSE)</f>
        <v>Zeke Rivard</v>
      </c>
    </row>
    <row r="14" spans="1:13" x14ac:dyDescent="0.25">
      <c r="A14">
        <v>11</v>
      </c>
      <c r="B14" t="s">
        <v>178</v>
      </c>
      <c r="C14" t="s">
        <v>516</v>
      </c>
      <c r="D14" t="str">
        <f>LEFT(Table9[[#This Row],[Region]],LEN(Table9[[#This Row],[Region]])-1)</f>
        <v>South</v>
      </c>
      <c r="E14" t="str">
        <f>VLOOKUP(Table9[[#This Row],[Email Trimmed]],tblManagers11[],2,FALSE)</f>
        <v>Zeke Rivard</v>
      </c>
    </row>
    <row r="15" spans="1:13" x14ac:dyDescent="0.25">
      <c r="A15">
        <v>12</v>
      </c>
      <c r="B15" t="s">
        <v>179</v>
      </c>
      <c r="C15" t="s">
        <v>515</v>
      </c>
      <c r="D15" t="str">
        <f>LEFT(Table9[[#This Row],[Region]],LEN(Table9[[#This Row],[Region]])-1)</f>
        <v>East</v>
      </c>
      <c r="E15" t="str">
        <f>VLOOKUP(Table9[[#This Row],[Email Trimmed]],tblManagers11[],2,FALSE)</f>
        <v>Bob Everington</v>
      </c>
    </row>
    <row r="16" spans="1:13" x14ac:dyDescent="0.25">
      <c r="A16">
        <v>13</v>
      </c>
      <c r="B16" t="s">
        <v>180</v>
      </c>
      <c r="C16" t="s">
        <v>514</v>
      </c>
      <c r="D16" t="str">
        <f>LEFT(Table9[[#This Row],[Region]],LEN(Table9[[#This Row],[Region]])-1)</f>
        <v>North</v>
      </c>
      <c r="E16" t="str">
        <f>VLOOKUP(Table9[[#This Row],[Email Trimmed]],tblManagers11[],2,FALSE)</f>
        <v>Catherine Ullrich</v>
      </c>
    </row>
    <row r="17" spans="1:5" x14ac:dyDescent="0.25">
      <c r="A17">
        <v>14</v>
      </c>
      <c r="B17" t="s">
        <v>181</v>
      </c>
      <c r="C17" t="s">
        <v>516</v>
      </c>
      <c r="D17" t="str">
        <f>LEFT(Table9[[#This Row],[Region]],LEN(Table9[[#This Row],[Region]])-1)</f>
        <v>South</v>
      </c>
      <c r="E17" t="str">
        <f>VLOOKUP(Table9[[#This Row],[Email Trimmed]],tblManagers11[],2,FALSE)</f>
        <v>Zeke Rivard</v>
      </c>
    </row>
    <row r="18" spans="1:5" x14ac:dyDescent="0.25">
      <c r="A18">
        <v>15</v>
      </c>
      <c r="B18" t="s">
        <v>182</v>
      </c>
      <c r="C18" t="s">
        <v>513</v>
      </c>
      <c r="D18" t="str">
        <f>LEFT(Table9[[#This Row],[Region]],LEN(Table9[[#This Row],[Region]])-1)</f>
        <v>West</v>
      </c>
      <c r="E18" t="str">
        <f>VLOOKUP(Table9[[#This Row],[Email Trimmed]],tblManagers11[],2,FALSE)</f>
        <v>Fayth Marner</v>
      </c>
    </row>
    <row r="19" spans="1:5" x14ac:dyDescent="0.25">
      <c r="A19">
        <v>16</v>
      </c>
      <c r="B19" t="s">
        <v>183</v>
      </c>
      <c r="C19" t="s">
        <v>513</v>
      </c>
      <c r="D19" t="str">
        <f>LEFT(Table9[[#This Row],[Region]],LEN(Table9[[#This Row],[Region]])-1)</f>
        <v>West</v>
      </c>
      <c r="E19" t="str">
        <f>VLOOKUP(Table9[[#This Row],[Email Trimmed]],tblManagers11[],2,FALSE)</f>
        <v>Fayth Marner</v>
      </c>
    </row>
    <row r="20" spans="1:5" x14ac:dyDescent="0.25">
      <c r="A20">
        <v>17</v>
      </c>
      <c r="B20" t="s">
        <v>184</v>
      </c>
      <c r="C20" t="s">
        <v>514</v>
      </c>
      <c r="D20" t="str">
        <f>LEFT(Table9[[#This Row],[Region]],LEN(Table9[[#This Row],[Region]])-1)</f>
        <v>North</v>
      </c>
      <c r="E20" t="str">
        <f>VLOOKUP(Table9[[#This Row],[Email Trimmed]],tblManagers11[],2,FALSE)</f>
        <v>Catherine Ullrich</v>
      </c>
    </row>
    <row r="21" spans="1:5" x14ac:dyDescent="0.25">
      <c r="A21">
        <v>18</v>
      </c>
      <c r="B21" t="s">
        <v>185</v>
      </c>
      <c r="C21" t="s">
        <v>514</v>
      </c>
      <c r="D21" t="str">
        <f>LEFT(Table9[[#This Row],[Region]],LEN(Table9[[#This Row],[Region]])-1)</f>
        <v>North</v>
      </c>
      <c r="E21" t="str">
        <f>VLOOKUP(Table9[[#This Row],[Email Trimmed]],tblManagers11[],2,FALSE)</f>
        <v>Catherine Ullrich</v>
      </c>
    </row>
    <row r="22" spans="1:5" x14ac:dyDescent="0.25">
      <c r="A22">
        <v>19</v>
      </c>
      <c r="B22" t="s">
        <v>186</v>
      </c>
      <c r="C22" t="s">
        <v>513</v>
      </c>
      <c r="D22" t="str">
        <f>LEFT(Table9[[#This Row],[Region]],LEN(Table9[[#This Row],[Region]])-1)</f>
        <v>West</v>
      </c>
      <c r="E22" t="str">
        <f>VLOOKUP(Table9[[#This Row],[Email Trimmed]],tblManagers11[],2,FALSE)</f>
        <v>Fayth Marner</v>
      </c>
    </row>
    <row r="23" spans="1:5" x14ac:dyDescent="0.25">
      <c r="A23">
        <v>20</v>
      </c>
      <c r="B23" t="s">
        <v>187</v>
      </c>
      <c r="C23" t="s">
        <v>515</v>
      </c>
      <c r="D23" t="str">
        <f>LEFT(Table9[[#This Row],[Region]],LEN(Table9[[#This Row],[Region]])-1)</f>
        <v>East</v>
      </c>
      <c r="E23" t="str">
        <f>VLOOKUP(Table9[[#This Row],[Email Trimmed]],tblManagers11[],2,FALSE)</f>
        <v>Bob Everington</v>
      </c>
    </row>
    <row r="24" spans="1:5" x14ac:dyDescent="0.25">
      <c r="A24">
        <v>21</v>
      </c>
      <c r="B24" t="s">
        <v>188</v>
      </c>
      <c r="C24" t="s">
        <v>515</v>
      </c>
      <c r="D24" t="str">
        <f>LEFT(Table9[[#This Row],[Region]],LEN(Table9[[#This Row],[Region]])-1)</f>
        <v>East</v>
      </c>
      <c r="E24" t="str">
        <f>VLOOKUP(Table9[[#This Row],[Email Trimmed]],tblManagers11[],2,FALSE)</f>
        <v>Bob Everington</v>
      </c>
    </row>
    <row r="25" spans="1:5" x14ac:dyDescent="0.25">
      <c r="A25">
        <v>22</v>
      </c>
      <c r="B25" t="s">
        <v>189</v>
      </c>
      <c r="C25" t="s">
        <v>513</v>
      </c>
      <c r="D25" t="str">
        <f>LEFT(Table9[[#This Row],[Region]],LEN(Table9[[#This Row],[Region]])-1)</f>
        <v>West</v>
      </c>
      <c r="E25" t="str">
        <f>VLOOKUP(Table9[[#This Row],[Email Trimmed]],tblManagers11[],2,FALSE)</f>
        <v>Fayth Marner</v>
      </c>
    </row>
    <row r="26" spans="1:5" x14ac:dyDescent="0.25">
      <c r="A26">
        <v>23</v>
      </c>
      <c r="B26" t="s">
        <v>190</v>
      </c>
      <c r="C26" t="s">
        <v>516</v>
      </c>
      <c r="D26" t="str">
        <f>LEFT(Table9[[#This Row],[Region]],LEN(Table9[[#This Row],[Region]])-1)</f>
        <v>South</v>
      </c>
      <c r="E26" t="str">
        <f>VLOOKUP(Table9[[#This Row],[Email Trimmed]],tblManagers11[],2,FALSE)</f>
        <v>Zeke Rivard</v>
      </c>
    </row>
    <row r="27" spans="1:5" x14ac:dyDescent="0.25">
      <c r="A27">
        <v>24</v>
      </c>
      <c r="B27" t="s">
        <v>191</v>
      </c>
      <c r="C27" t="s">
        <v>513</v>
      </c>
      <c r="D27" t="str">
        <f>LEFT(Table9[[#This Row],[Region]],LEN(Table9[[#This Row],[Region]])-1)</f>
        <v>West</v>
      </c>
      <c r="E27" t="str">
        <f>VLOOKUP(Table9[[#This Row],[Email Trimmed]],tblManagers11[],2,FALSE)</f>
        <v>Fayth Marner</v>
      </c>
    </row>
    <row r="28" spans="1:5" x14ac:dyDescent="0.25">
      <c r="A28">
        <v>25</v>
      </c>
      <c r="B28" t="s">
        <v>192</v>
      </c>
      <c r="C28" t="s">
        <v>516</v>
      </c>
      <c r="D28" t="str">
        <f>LEFT(Table9[[#This Row],[Region]],LEN(Table9[[#This Row],[Region]])-1)</f>
        <v>South</v>
      </c>
      <c r="E28" t="str">
        <f>VLOOKUP(Table9[[#This Row],[Email Trimmed]],tblManagers11[],2,FALSE)</f>
        <v>Zeke Rivard</v>
      </c>
    </row>
    <row r="29" spans="1:5" x14ac:dyDescent="0.25">
      <c r="A29">
        <v>26</v>
      </c>
      <c r="B29" t="s">
        <v>177</v>
      </c>
      <c r="C29" t="s">
        <v>513</v>
      </c>
      <c r="D29" t="str">
        <f>LEFT(Table9[[#This Row],[Region]],LEN(Table9[[#This Row],[Region]])-1)</f>
        <v>West</v>
      </c>
      <c r="E29" t="str">
        <f>VLOOKUP(Table9[[#This Row],[Email Trimmed]],tblManagers11[],2,FALSE)</f>
        <v>Fayth Marner</v>
      </c>
    </row>
    <row r="30" spans="1:5" x14ac:dyDescent="0.25">
      <c r="A30">
        <v>27</v>
      </c>
      <c r="B30" t="s">
        <v>193</v>
      </c>
      <c r="C30" t="s">
        <v>514</v>
      </c>
      <c r="D30" t="str">
        <f>LEFT(Table9[[#This Row],[Region]],LEN(Table9[[#This Row],[Region]])-1)</f>
        <v>North</v>
      </c>
      <c r="E30" t="str">
        <f>VLOOKUP(Table9[[#This Row],[Email Trimmed]],tblManagers11[],2,FALSE)</f>
        <v>Catherine Ullrich</v>
      </c>
    </row>
    <row r="31" spans="1:5" x14ac:dyDescent="0.25">
      <c r="A31">
        <v>28</v>
      </c>
      <c r="B31" t="s">
        <v>194</v>
      </c>
      <c r="C31" t="s">
        <v>515</v>
      </c>
      <c r="D31" t="str">
        <f>LEFT(Table9[[#This Row],[Region]],LEN(Table9[[#This Row],[Region]])-1)</f>
        <v>East</v>
      </c>
      <c r="E31" t="str">
        <f>VLOOKUP(Table9[[#This Row],[Email Trimmed]],tblManagers11[],2,FALSE)</f>
        <v>Bob Everington</v>
      </c>
    </row>
    <row r="32" spans="1:5" x14ac:dyDescent="0.25">
      <c r="A32">
        <v>29</v>
      </c>
      <c r="B32" t="s">
        <v>195</v>
      </c>
      <c r="C32" t="s">
        <v>513</v>
      </c>
      <c r="D32" t="str">
        <f>LEFT(Table9[[#This Row],[Region]],LEN(Table9[[#This Row],[Region]])-1)</f>
        <v>West</v>
      </c>
      <c r="E32" t="str">
        <f>VLOOKUP(Table9[[#This Row],[Email Trimmed]],tblManagers11[],2,FALSE)</f>
        <v>Fayth Marner</v>
      </c>
    </row>
    <row r="33" spans="1:5" x14ac:dyDescent="0.25">
      <c r="A33">
        <v>30</v>
      </c>
      <c r="B33" t="s">
        <v>196</v>
      </c>
      <c r="C33" t="s">
        <v>513</v>
      </c>
      <c r="D33" t="str">
        <f>LEFT(Table9[[#This Row],[Region]],LEN(Table9[[#This Row],[Region]])-1)</f>
        <v>West</v>
      </c>
      <c r="E33" t="str">
        <f>VLOOKUP(Table9[[#This Row],[Email Trimmed]],tblManagers11[],2,FALSE)</f>
        <v>Fayth Marner</v>
      </c>
    </row>
    <row r="34" spans="1:5" x14ac:dyDescent="0.25">
      <c r="A34">
        <v>31</v>
      </c>
      <c r="B34" t="s">
        <v>197</v>
      </c>
      <c r="C34" t="s">
        <v>513</v>
      </c>
      <c r="D34" t="str">
        <f>LEFT(Table9[[#This Row],[Region]],LEN(Table9[[#This Row],[Region]])-1)</f>
        <v>West</v>
      </c>
      <c r="E34" t="str">
        <f>VLOOKUP(Table9[[#This Row],[Email Trimmed]],tblManagers11[],2,FALSE)</f>
        <v>Fayth Marner</v>
      </c>
    </row>
    <row r="35" spans="1:5" x14ac:dyDescent="0.25">
      <c r="A35">
        <v>32</v>
      </c>
      <c r="B35" t="s">
        <v>198</v>
      </c>
      <c r="C35" t="s">
        <v>516</v>
      </c>
      <c r="D35" t="str">
        <f>LEFT(Table9[[#This Row],[Region]],LEN(Table9[[#This Row],[Region]])-1)</f>
        <v>South</v>
      </c>
      <c r="E35" t="str">
        <f>VLOOKUP(Table9[[#This Row],[Email Trimmed]],tblManagers11[],2,FALSE)</f>
        <v>Zeke Rivard</v>
      </c>
    </row>
    <row r="36" spans="1:5" x14ac:dyDescent="0.25">
      <c r="A36">
        <v>33</v>
      </c>
      <c r="B36" t="s">
        <v>199</v>
      </c>
      <c r="C36" t="s">
        <v>514</v>
      </c>
      <c r="D36" t="str">
        <f>LEFT(Table9[[#This Row],[Region]],LEN(Table9[[#This Row],[Region]])-1)</f>
        <v>North</v>
      </c>
      <c r="E36" t="str">
        <f>VLOOKUP(Table9[[#This Row],[Email Trimmed]],tblManagers11[],2,FALSE)</f>
        <v>Catherine Ullrich</v>
      </c>
    </row>
    <row r="37" spans="1:5" x14ac:dyDescent="0.25">
      <c r="A37">
        <v>34</v>
      </c>
      <c r="B37" t="s">
        <v>200</v>
      </c>
      <c r="C37" t="s">
        <v>515</v>
      </c>
      <c r="D37" t="str">
        <f>LEFT(Table9[[#This Row],[Region]],LEN(Table9[[#This Row],[Region]])-1)</f>
        <v>East</v>
      </c>
      <c r="E37" t="str">
        <f>VLOOKUP(Table9[[#This Row],[Email Trimmed]],tblManagers11[],2,FALSE)</f>
        <v>Bob Everington</v>
      </c>
    </row>
    <row r="38" spans="1:5" x14ac:dyDescent="0.25">
      <c r="A38">
        <v>35</v>
      </c>
      <c r="B38" t="s">
        <v>201</v>
      </c>
      <c r="C38" t="s">
        <v>515</v>
      </c>
      <c r="D38" t="str">
        <f>LEFT(Table9[[#This Row],[Region]],LEN(Table9[[#This Row],[Region]])-1)</f>
        <v>East</v>
      </c>
      <c r="E38" t="str">
        <f>VLOOKUP(Table9[[#This Row],[Email Trimmed]],tblManagers11[],2,FALSE)</f>
        <v>Bob Everington</v>
      </c>
    </row>
    <row r="39" spans="1:5" x14ac:dyDescent="0.25">
      <c r="A39">
        <v>36</v>
      </c>
      <c r="B39" t="s">
        <v>181</v>
      </c>
      <c r="C39" t="s">
        <v>514</v>
      </c>
      <c r="D39" t="str">
        <f>LEFT(Table9[[#This Row],[Region]],LEN(Table9[[#This Row],[Region]])-1)</f>
        <v>North</v>
      </c>
      <c r="E39" t="str">
        <f>VLOOKUP(Table9[[#This Row],[Email Trimmed]],tblManagers11[],2,FALSE)</f>
        <v>Catherine Ullrich</v>
      </c>
    </row>
    <row r="40" spans="1:5" x14ac:dyDescent="0.25">
      <c r="A40">
        <v>37</v>
      </c>
      <c r="B40" t="s">
        <v>202</v>
      </c>
      <c r="C40" t="s">
        <v>513</v>
      </c>
      <c r="D40" t="str">
        <f>LEFT(Table9[[#This Row],[Region]],LEN(Table9[[#This Row],[Region]])-1)</f>
        <v>West</v>
      </c>
      <c r="E40" t="str">
        <f>VLOOKUP(Table9[[#This Row],[Email Trimmed]],tblManagers11[],2,FALSE)</f>
        <v>Fayth Marner</v>
      </c>
    </row>
    <row r="41" spans="1:5" x14ac:dyDescent="0.25">
      <c r="A41">
        <v>38</v>
      </c>
      <c r="B41" t="s">
        <v>203</v>
      </c>
      <c r="C41" t="s">
        <v>515</v>
      </c>
      <c r="D41" t="str">
        <f>LEFT(Table9[[#This Row],[Region]],LEN(Table9[[#This Row],[Region]])-1)</f>
        <v>East</v>
      </c>
      <c r="E41" t="str">
        <f>VLOOKUP(Table9[[#This Row],[Email Trimmed]],tblManagers11[],2,FALSE)</f>
        <v>Bob Everington</v>
      </c>
    </row>
    <row r="42" spans="1:5" x14ac:dyDescent="0.25">
      <c r="A42">
        <v>39</v>
      </c>
      <c r="B42" t="s">
        <v>204</v>
      </c>
      <c r="C42" t="s">
        <v>514</v>
      </c>
      <c r="D42" t="str">
        <f>LEFT(Table9[[#This Row],[Region]],LEN(Table9[[#This Row],[Region]])-1)</f>
        <v>North</v>
      </c>
      <c r="E42" t="str">
        <f>VLOOKUP(Table9[[#This Row],[Email Trimmed]],tblManagers11[],2,FALSE)</f>
        <v>Catherine Ullrich</v>
      </c>
    </row>
    <row r="43" spans="1:5" x14ac:dyDescent="0.25">
      <c r="A43">
        <v>40</v>
      </c>
      <c r="B43" t="s">
        <v>205</v>
      </c>
      <c r="C43" t="s">
        <v>515</v>
      </c>
      <c r="D43" t="str">
        <f>LEFT(Table9[[#This Row],[Region]],LEN(Table9[[#This Row],[Region]])-1)</f>
        <v>East</v>
      </c>
      <c r="E43" t="str">
        <f>VLOOKUP(Table9[[#This Row],[Email Trimmed]],tblManagers11[],2,FALSE)</f>
        <v>Bob Everington</v>
      </c>
    </row>
    <row r="44" spans="1:5" x14ac:dyDescent="0.25">
      <c r="A44">
        <v>41</v>
      </c>
      <c r="B44" t="s">
        <v>206</v>
      </c>
      <c r="C44" t="s">
        <v>515</v>
      </c>
      <c r="D44" t="str">
        <f>LEFT(Table9[[#This Row],[Region]],LEN(Table9[[#This Row],[Region]])-1)</f>
        <v>East</v>
      </c>
      <c r="E44" t="str">
        <f>VLOOKUP(Table9[[#This Row],[Email Trimmed]],tblManagers11[],2,FALSE)</f>
        <v>Bob Everington</v>
      </c>
    </row>
    <row r="45" spans="1:5" x14ac:dyDescent="0.25">
      <c r="A45">
        <v>42</v>
      </c>
      <c r="B45" t="s">
        <v>207</v>
      </c>
      <c r="C45" t="s">
        <v>515</v>
      </c>
      <c r="D45" t="str">
        <f>LEFT(Table9[[#This Row],[Region]],LEN(Table9[[#This Row],[Region]])-1)</f>
        <v>East</v>
      </c>
      <c r="E45" t="str">
        <f>VLOOKUP(Table9[[#This Row],[Email Trimmed]],tblManagers11[],2,FALSE)</f>
        <v>Bob Everington</v>
      </c>
    </row>
    <row r="46" spans="1:5" x14ac:dyDescent="0.25">
      <c r="A46">
        <v>43</v>
      </c>
      <c r="B46" t="s">
        <v>208</v>
      </c>
      <c r="C46" t="s">
        <v>515</v>
      </c>
      <c r="D46" t="str">
        <f>LEFT(Table9[[#This Row],[Region]],LEN(Table9[[#This Row],[Region]])-1)</f>
        <v>East</v>
      </c>
      <c r="E46" t="str">
        <f>VLOOKUP(Table9[[#This Row],[Email Trimmed]],tblManagers11[],2,FALSE)</f>
        <v>Bob Everington</v>
      </c>
    </row>
    <row r="47" spans="1:5" x14ac:dyDescent="0.25">
      <c r="A47">
        <v>44</v>
      </c>
      <c r="B47" t="s">
        <v>181</v>
      </c>
      <c r="C47" t="s">
        <v>513</v>
      </c>
      <c r="D47" t="str">
        <f>LEFT(Table9[[#This Row],[Region]],LEN(Table9[[#This Row],[Region]])-1)</f>
        <v>West</v>
      </c>
      <c r="E47" t="str">
        <f>VLOOKUP(Table9[[#This Row],[Email Trimmed]],tblManagers11[],2,FALSE)</f>
        <v>Fayth Marner</v>
      </c>
    </row>
    <row r="48" spans="1:5" x14ac:dyDescent="0.25">
      <c r="A48">
        <v>45</v>
      </c>
      <c r="B48" t="s">
        <v>209</v>
      </c>
      <c r="C48" t="s">
        <v>516</v>
      </c>
      <c r="D48" t="str">
        <f>LEFT(Table9[[#This Row],[Region]],LEN(Table9[[#This Row],[Region]])-1)</f>
        <v>South</v>
      </c>
      <c r="E48" t="str">
        <f>VLOOKUP(Table9[[#This Row],[Email Trimmed]],tblManagers11[],2,FALSE)</f>
        <v>Zeke Rivard</v>
      </c>
    </row>
    <row r="49" spans="1:5" x14ac:dyDescent="0.25">
      <c r="A49">
        <v>46</v>
      </c>
      <c r="B49" t="s">
        <v>210</v>
      </c>
      <c r="C49" t="s">
        <v>516</v>
      </c>
      <c r="D49" t="str">
        <f>LEFT(Table9[[#This Row],[Region]],LEN(Table9[[#This Row],[Region]])-1)</f>
        <v>South</v>
      </c>
      <c r="E49" t="str">
        <f>VLOOKUP(Table9[[#This Row],[Email Trimmed]],tblManagers11[],2,FALSE)</f>
        <v>Zeke Rivard</v>
      </c>
    </row>
    <row r="50" spans="1:5" x14ac:dyDescent="0.25">
      <c r="A50">
        <v>47</v>
      </c>
      <c r="B50" t="s">
        <v>211</v>
      </c>
      <c r="C50" t="s">
        <v>513</v>
      </c>
      <c r="D50" t="str">
        <f>LEFT(Table9[[#This Row],[Region]],LEN(Table9[[#This Row],[Region]])-1)</f>
        <v>West</v>
      </c>
      <c r="E50" t="str">
        <f>VLOOKUP(Table9[[#This Row],[Email Trimmed]],tblManagers11[],2,FALSE)</f>
        <v>Fayth Marner</v>
      </c>
    </row>
    <row r="51" spans="1:5" x14ac:dyDescent="0.25">
      <c r="A51">
        <v>48</v>
      </c>
      <c r="B51" t="s">
        <v>212</v>
      </c>
      <c r="C51" t="s">
        <v>515</v>
      </c>
      <c r="D51" t="str">
        <f>LEFT(Table9[[#This Row],[Region]],LEN(Table9[[#This Row],[Region]])-1)</f>
        <v>East</v>
      </c>
      <c r="E51" t="str">
        <f>VLOOKUP(Table9[[#This Row],[Email Trimmed]],tblManagers11[],2,FALSE)</f>
        <v>Bob Everington</v>
      </c>
    </row>
    <row r="52" spans="1:5" x14ac:dyDescent="0.25">
      <c r="A52">
        <v>49</v>
      </c>
      <c r="B52" t="s">
        <v>213</v>
      </c>
      <c r="C52" t="s">
        <v>513</v>
      </c>
      <c r="D52" t="str">
        <f>LEFT(Table9[[#This Row],[Region]],LEN(Table9[[#This Row],[Region]])-1)</f>
        <v>West</v>
      </c>
      <c r="E52" t="str">
        <f>VLOOKUP(Table9[[#This Row],[Email Trimmed]],tblManagers11[],2,FALSE)</f>
        <v>Fayth Marner</v>
      </c>
    </row>
    <row r="53" spans="1:5" x14ac:dyDescent="0.25">
      <c r="A53">
        <v>50</v>
      </c>
      <c r="B53" t="s">
        <v>188</v>
      </c>
      <c r="C53" t="s">
        <v>516</v>
      </c>
      <c r="D53" t="str">
        <f>LEFT(Table9[[#This Row],[Region]],LEN(Table9[[#This Row],[Region]])-1)</f>
        <v>South</v>
      </c>
      <c r="E53" t="str">
        <f>VLOOKUP(Table9[[#This Row],[Email Trimmed]],tblManagers11[],2,FALSE)</f>
        <v>Zeke Rivard</v>
      </c>
    </row>
    <row r="54" spans="1:5" x14ac:dyDescent="0.25">
      <c r="A54">
        <v>51</v>
      </c>
      <c r="B54" t="s">
        <v>214</v>
      </c>
      <c r="C54" t="s">
        <v>513</v>
      </c>
      <c r="D54" t="str">
        <f>LEFT(Table9[[#This Row],[Region]],LEN(Table9[[#This Row],[Region]])-1)</f>
        <v>West</v>
      </c>
      <c r="E54" t="str">
        <f>VLOOKUP(Table9[[#This Row],[Email Trimmed]],tblManagers11[],2,FALSE)</f>
        <v>Fayth Marner</v>
      </c>
    </row>
    <row r="55" spans="1:5" x14ac:dyDescent="0.25">
      <c r="A55">
        <v>52</v>
      </c>
      <c r="B55" t="s">
        <v>215</v>
      </c>
      <c r="C55" t="s">
        <v>516</v>
      </c>
      <c r="D55" t="str">
        <f>LEFT(Table9[[#This Row],[Region]],LEN(Table9[[#This Row],[Region]])-1)</f>
        <v>South</v>
      </c>
      <c r="E55" t="str">
        <f>VLOOKUP(Table9[[#This Row],[Email Trimmed]],tblManagers11[],2,FALSE)</f>
        <v>Zeke Rivard</v>
      </c>
    </row>
    <row r="56" spans="1:5" x14ac:dyDescent="0.25">
      <c r="A56">
        <v>53</v>
      </c>
      <c r="B56" t="s">
        <v>216</v>
      </c>
      <c r="C56" t="s">
        <v>514</v>
      </c>
      <c r="D56" t="str">
        <f>LEFT(Table9[[#This Row],[Region]],LEN(Table9[[#This Row],[Region]])-1)</f>
        <v>North</v>
      </c>
      <c r="E56" t="str">
        <f>VLOOKUP(Table9[[#This Row],[Email Trimmed]],tblManagers11[],2,FALSE)</f>
        <v>Catherine Ullrich</v>
      </c>
    </row>
    <row r="57" spans="1:5" x14ac:dyDescent="0.25">
      <c r="A57">
        <v>54</v>
      </c>
      <c r="B57" t="s">
        <v>217</v>
      </c>
      <c r="C57" t="s">
        <v>513</v>
      </c>
      <c r="D57" t="str">
        <f>LEFT(Table9[[#This Row],[Region]],LEN(Table9[[#This Row],[Region]])-1)</f>
        <v>West</v>
      </c>
      <c r="E57" t="str">
        <f>VLOOKUP(Table9[[#This Row],[Email Trimmed]],tblManagers11[],2,FALSE)</f>
        <v>Fayth Marner</v>
      </c>
    </row>
    <row r="58" spans="1:5" x14ac:dyDescent="0.25">
      <c r="A58">
        <v>55</v>
      </c>
      <c r="B58" t="s">
        <v>218</v>
      </c>
      <c r="C58" t="s">
        <v>513</v>
      </c>
      <c r="D58" t="str">
        <f>LEFT(Table9[[#This Row],[Region]],LEN(Table9[[#This Row],[Region]])-1)</f>
        <v>West</v>
      </c>
      <c r="E58" t="str">
        <f>VLOOKUP(Table9[[#This Row],[Email Trimmed]],tblManagers11[],2,FALSE)</f>
        <v>Fayth Marner</v>
      </c>
    </row>
    <row r="59" spans="1:5" x14ac:dyDescent="0.25">
      <c r="A59">
        <v>56</v>
      </c>
      <c r="B59" t="s">
        <v>219</v>
      </c>
      <c r="C59" t="s">
        <v>514</v>
      </c>
      <c r="D59" t="str">
        <f>LEFT(Table9[[#This Row],[Region]],LEN(Table9[[#This Row],[Region]])-1)</f>
        <v>North</v>
      </c>
      <c r="E59" t="str">
        <f>VLOOKUP(Table9[[#This Row],[Email Trimmed]],tblManagers11[],2,FALSE)</f>
        <v>Catherine Ullrich</v>
      </c>
    </row>
    <row r="60" spans="1:5" x14ac:dyDescent="0.25">
      <c r="A60">
        <v>57</v>
      </c>
      <c r="B60" t="s">
        <v>220</v>
      </c>
      <c r="C60" t="s">
        <v>515</v>
      </c>
      <c r="D60" t="str">
        <f>LEFT(Table9[[#This Row],[Region]],LEN(Table9[[#This Row],[Region]])-1)</f>
        <v>East</v>
      </c>
      <c r="E60" t="str">
        <f>VLOOKUP(Table9[[#This Row],[Email Trimmed]],tblManagers11[],2,FALSE)</f>
        <v>Bob Everington</v>
      </c>
    </row>
    <row r="61" spans="1:5" x14ac:dyDescent="0.25">
      <c r="A61">
        <v>58</v>
      </c>
      <c r="B61" t="s">
        <v>221</v>
      </c>
      <c r="C61" t="s">
        <v>514</v>
      </c>
      <c r="D61" t="str">
        <f>LEFT(Table9[[#This Row],[Region]],LEN(Table9[[#This Row],[Region]])-1)</f>
        <v>North</v>
      </c>
      <c r="E61" t="str">
        <f>VLOOKUP(Table9[[#This Row],[Email Trimmed]],tblManagers11[],2,FALSE)</f>
        <v>Catherine Ullrich</v>
      </c>
    </row>
    <row r="62" spans="1:5" x14ac:dyDescent="0.25">
      <c r="A62">
        <v>59</v>
      </c>
      <c r="B62" t="s">
        <v>222</v>
      </c>
      <c r="C62" t="s">
        <v>516</v>
      </c>
      <c r="D62" t="str">
        <f>LEFT(Table9[[#This Row],[Region]],LEN(Table9[[#This Row],[Region]])-1)</f>
        <v>South</v>
      </c>
      <c r="E62" t="str">
        <f>VLOOKUP(Table9[[#This Row],[Email Trimmed]],tblManagers11[],2,FALSE)</f>
        <v>Zeke Rivard</v>
      </c>
    </row>
    <row r="63" spans="1:5" x14ac:dyDescent="0.25">
      <c r="A63">
        <v>60</v>
      </c>
      <c r="B63" t="s">
        <v>223</v>
      </c>
      <c r="C63" t="s">
        <v>513</v>
      </c>
      <c r="D63" t="str">
        <f>LEFT(Table9[[#This Row],[Region]],LEN(Table9[[#This Row],[Region]])-1)</f>
        <v>West</v>
      </c>
      <c r="E63" t="str">
        <f>VLOOKUP(Table9[[#This Row],[Email Trimmed]],tblManagers11[],2,FALSE)</f>
        <v>Fayth Marner</v>
      </c>
    </row>
    <row r="64" spans="1:5" x14ac:dyDescent="0.25">
      <c r="A64">
        <v>61</v>
      </c>
      <c r="B64" t="s">
        <v>224</v>
      </c>
      <c r="C64" t="s">
        <v>514</v>
      </c>
      <c r="D64" t="str">
        <f>LEFT(Table9[[#This Row],[Region]],LEN(Table9[[#This Row],[Region]])-1)</f>
        <v>North</v>
      </c>
      <c r="E64" t="str">
        <f>VLOOKUP(Table9[[#This Row],[Email Trimmed]],tblManagers11[],2,FALSE)</f>
        <v>Catherine Ullrich</v>
      </c>
    </row>
    <row r="65" spans="1:5" x14ac:dyDescent="0.25">
      <c r="A65">
        <v>62</v>
      </c>
      <c r="B65" t="s">
        <v>180</v>
      </c>
      <c r="C65" t="s">
        <v>516</v>
      </c>
      <c r="D65" t="str">
        <f>LEFT(Table9[[#This Row],[Region]],LEN(Table9[[#This Row],[Region]])-1)</f>
        <v>South</v>
      </c>
      <c r="E65" t="str">
        <f>VLOOKUP(Table9[[#This Row],[Email Trimmed]],tblManagers11[],2,FALSE)</f>
        <v>Zeke Rivard</v>
      </c>
    </row>
    <row r="66" spans="1:5" x14ac:dyDescent="0.25">
      <c r="A66">
        <v>63</v>
      </c>
      <c r="B66" t="s">
        <v>225</v>
      </c>
      <c r="C66" t="s">
        <v>514</v>
      </c>
      <c r="D66" t="str">
        <f>LEFT(Table9[[#This Row],[Region]],LEN(Table9[[#This Row],[Region]])-1)</f>
        <v>North</v>
      </c>
      <c r="E66" t="str">
        <f>VLOOKUP(Table9[[#This Row],[Email Trimmed]],tblManagers11[],2,FALSE)</f>
        <v>Catherine Ullrich</v>
      </c>
    </row>
    <row r="67" spans="1:5" x14ac:dyDescent="0.25">
      <c r="A67">
        <v>64</v>
      </c>
      <c r="B67" t="s">
        <v>226</v>
      </c>
      <c r="C67" t="s">
        <v>515</v>
      </c>
      <c r="D67" t="str">
        <f>LEFT(Table9[[#This Row],[Region]],LEN(Table9[[#This Row],[Region]])-1)</f>
        <v>East</v>
      </c>
      <c r="E67" t="str">
        <f>VLOOKUP(Table9[[#This Row],[Email Trimmed]],tblManagers11[],2,FALSE)</f>
        <v>Bob Everington</v>
      </c>
    </row>
    <row r="68" spans="1:5" x14ac:dyDescent="0.25">
      <c r="A68">
        <v>65</v>
      </c>
      <c r="B68" t="s">
        <v>227</v>
      </c>
      <c r="C68" t="s">
        <v>513</v>
      </c>
      <c r="D68" t="str">
        <f>LEFT(Table9[[#This Row],[Region]],LEN(Table9[[#This Row],[Region]])-1)</f>
        <v>West</v>
      </c>
      <c r="E68" t="str">
        <f>VLOOKUP(Table9[[#This Row],[Email Trimmed]],tblManagers11[],2,FALSE)</f>
        <v>Fayth Marner</v>
      </c>
    </row>
    <row r="69" spans="1:5" x14ac:dyDescent="0.25">
      <c r="A69">
        <v>66</v>
      </c>
      <c r="B69" t="s">
        <v>228</v>
      </c>
      <c r="C69" t="s">
        <v>514</v>
      </c>
      <c r="D69" t="str">
        <f>LEFT(Table9[[#This Row],[Region]],LEN(Table9[[#This Row],[Region]])-1)</f>
        <v>North</v>
      </c>
      <c r="E69" t="str">
        <f>VLOOKUP(Table9[[#This Row],[Email Trimmed]],tblManagers11[],2,FALSE)</f>
        <v>Catherine Ullrich</v>
      </c>
    </row>
    <row r="70" spans="1:5" x14ac:dyDescent="0.25">
      <c r="A70">
        <v>67</v>
      </c>
      <c r="B70" t="s">
        <v>216</v>
      </c>
      <c r="C70" t="s">
        <v>515</v>
      </c>
      <c r="D70" t="str">
        <f>LEFT(Table9[[#This Row],[Region]],LEN(Table9[[#This Row],[Region]])-1)</f>
        <v>East</v>
      </c>
      <c r="E70" t="str">
        <f>VLOOKUP(Table9[[#This Row],[Email Trimmed]],tblManagers11[],2,FALSE)</f>
        <v>Bob Everington</v>
      </c>
    </row>
    <row r="71" spans="1:5" x14ac:dyDescent="0.25">
      <c r="A71">
        <v>68</v>
      </c>
      <c r="B71" t="s">
        <v>229</v>
      </c>
      <c r="C71" t="s">
        <v>516</v>
      </c>
      <c r="D71" t="str">
        <f>LEFT(Table9[[#This Row],[Region]],LEN(Table9[[#This Row],[Region]])-1)</f>
        <v>South</v>
      </c>
      <c r="E71" t="str">
        <f>VLOOKUP(Table9[[#This Row],[Email Trimmed]],tblManagers11[],2,FALSE)</f>
        <v>Zeke Rivard</v>
      </c>
    </row>
    <row r="72" spans="1:5" x14ac:dyDescent="0.25">
      <c r="A72">
        <v>69</v>
      </c>
      <c r="B72" t="s">
        <v>230</v>
      </c>
      <c r="C72" t="s">
        <v>514</v>
      </c>
      <c r="D72" t="str">
        <f>LEFT(Table9[[#This Row],[Region]],LEN(Table9[[#This Row],[Region]])-1)</f>
        <v>North</v>
      </c>
      <c r="E72" t="str">
        <f>VLOOKUP(Table9[[#This Row],[Email Trimmed]],tblManagers11[],2,FALSE)</f>
        <v>Catherine Ullrich</v>
      </c>
    </row>
    <row r="73" spans="1:5" x14ac:dyDescent="0.25">
      <c r="A73">
        <v>70</v>
      </c>
      <c r="B73" t="s">
        <v>231</v>
      </c>
      <c r="C73" t="s">
        <v>514</v>
      </c>
      <c r="D73" t="str">
        <f>LEFT(Table9[[#This Row],[Region]],LEN(Table9[[#This Row],[Region]])-1)</f>
        <v>North</v>
      </c>
      <c r="E73" t="str">
        <f>VLOOKUP(Table9[[#This Row],[Email Trimmed]],tblManagers11[],2,FALSE)</f>
        <v>Catherine Ullrich</v>
      </c>
    </row>
    <row r="74" spans="1:5" x14ac:dyDescent="0.25">
      <c r="A74">
        <v>71</v>
      </c>
      <c r="B74" t="s">
        <v>232</v>
      </c>
      <c r="C74" t="s">
        <v>513</v>
      </c>
      <c r="D74" t="str">
        <f>LEFT(Table9[[#This Row],[Region]],LEN(Table9[[#This Row],[Region]])-1)</f>
        <v>West</v>
      </c>
      <c r="E74" t="str">
        <f>VLOOKUP(Table9[[#This Row],[Email Trimmed]],tblManagers11[],2,FALSE)</f>
        <v>Fayth Marner</v>
      </c>
    </row>
    <row r="75" spans="1:5" x14ac:dyDescent="0.25">
      <c r="A75">
        <v>72</v>
      </c>
      <c r="B75" t="s">
        <v>233</v>
      </c>
      <c r="C75" t="s">
        <v>514</v>
      </c>
      <c r="D75" t="str">
        <f>LEFT(Table9[[#This Row],[Region]],LEN(Table9[[#This Row],[Region]])-1)</f>
        <v>North</v>
      </c>
      <c r="E75" t="str">
        <f>VLOOKUP(Table9[[#This Row],[Email Trimmed]],tblManagers11[],2,FALSE)</f>
        <v>Catherine Ullrich</v>
      </c>
    </row>
    <row r="76" spans="1:5" x14ac:dyDescent="0.25">
      <c r="A76">
        <v>73</v>
      </c>
      <c r="B76" t="s">
        <v>234</v>
      </c>
      <c r="C76" t="s">
        <v>516</v>
      </c>
      <c r="D76" t="str">
        <f>LEFT(Table9[[#This Row],[Region]],LEN(Table9[[#This Row],[Region]])-1)</f>
        <v>South</v>
      </c>
      <c r="E76" t="str">
        <f>VLOOKUP(Table9[[#This Row],[Email Trimmed]],tblManagers11[],2,FALSE)</f>
        <v>Zeke Rivard</v>
      </c>
    </row>
    <row r="77" spans="1:5" x14ac:dyDescent="0.25">
      <c r="A77">
        <v>74</v>
      </c>
      <c r="B77" t="s">
        <v>235</v>
      </c>
      <c r="C77" t="s">
        <v>516</v>
      </c>
      <c r="D77" t="str">
        <f>LEFT(Table9[[#This Row],[Region]],LEN(Table9[[#This Row],[Region]])-1)</f>
        <v>South</v>
      </c>
      <c r="E77" t="str">
        <f>VLOOKUP(Table9[[#This Row],[Email Trimmed]],tblManagers11[],2,FALSE)</f>
        <v>Zeke Rivard</v>
      </c>
    </row>
    <row r="78" spans="1:5" x14ac:dyDescent="0.25">
      <c r="A78">
        <v>75</v>
      </c>
      <c r="B78" t="s">
        <v>236</v>
      </c>
      <c r="C78" t="s">
        <v>515</v>
      </c>
      <c r="D78" t="str">
        <f>LEFT(Table9[[#This Row],[Region]],LEN(Table9[[#This Row],[Region]])-1)</f>
        <v>East</v>
      </c>
      <c r="E78" t="str">
        <f>VLOOKUP(Table9[[#This Row],[Email Trimmed]],tblManagers11[],2,FALSE)</f>
        <v>Bob Everington</v>
      </c>
    </row>
    <row r="79" spans="1:5" x14ac:dyDescent="0.25">
      <c r="A79">
        <v>76</v>
      </c>
      <c r="B79" t="s">
        <v>237</v>
      </c>
      <c r="C79" t="s">
        <v>513</v>
      </c>
      <c r="D79" t="str">
        <f>LEFT(Table9[[#This Row],[Region]],LEN(Table9[[#This Row],[Region]])-1)</f>
        <v>West</v>
      </c>
      <c r="E79" t="str">
        <f>VLOOKUP(Table9[[#This Row],[Email Trimmed]],tblManagers11[],2,FALSE)</f>
        <v>Fayth Marner</v>
      </c>
    </row>
    <row r="80" spans="1:5" x14ac:dyDescent="0.25">
      <c r="A80">
        <v>77</v>
      </c>
      <c r="B80" t="s">
        <v>238</v>
      </c>
      <c r="C80" t="s">
        <v>515</v>
      </c>
      <c r="D80" t="str">
        <f>LEFT(Table9[[#This Row],[Region]],LEN(Table9[[#This Row],[Region]])-1)</f>
        <v>East</v>
      </c>
      <c r="E80" t="str">
        <f>VLOOKUP(Table9[[#This Row],[Email Trimmed]],tblManagers11[],2,FALSE)</f>
        <v>Bob Everington</v>
      </c>
    </row>
    <row r="81" spans="1:5" x14ac:dyDescent="0.25">
      <c r="A81">
        <v>78</v>
      </c>
      <c r="B81" t="s">
        <v>235</v>
      </c>
      <c r="C81" t="s">
        <v>514</v>
      </c>
      <c r="D81" t="str">
        <f>LEFT(Table9[[#This Row],[Region]],LEN(Table9[[#This Row],[Region]])-1)</f>
        <v>North</v>
      </c>
      <c r="E81" t="str">
        <f>VLOOKUP(Table9[[#This Row],[Email Trimmed]],tblManagers11[],2,FALSE)</f>
        <v>Catherine Ullrich</v>
      </c>
    </row>
    <row r="82" spans="1:5" x14ac:dyDescent="0.25">
      <c r="A82">
        <v>79</v>
      </c>
      <c r="B82" t="s">
        <v>216</v>
      </c>
      <c r="C82" t="s">
        <v>514</v>
      </c>
      <c r="D82" t="str">
        <f>LEFT(Table9[[#This Row],[Region]],LEN(Table9[[#This Row],[Region]])-1)</f>
        <v>North</v>
      </c>
      <c r="E82" t="str">
        <f>VLOOKUP(Table9[[#This Row],[Email Trimmed]],tblManagers11[],2,FALSE)</f>
        <v>Catherine Ullrich</v>
      </c>
    </row>
    <row r="83" spans="1:5" x14ac:dyDescent="0.25">
      <c r="A83">
        <v>80</v>
      </c>
      <c r="B83" t="s">
        <v>239</v>
      </c>
      <c r="C83" t="s">
        <v>514</v>
      </c>
      <c r="D83" t="str">
        <f>LEFT(Table9[[#This Row],[Region]],LEN(Table9[[#This Row],[Region]])-1)</f>
        <v>North</v>
      </c>
      <c r="E83" t="str">
        <f>VLOOKUP(Table9[[#This Row],[Email Trimmed]],tblManagers11[],2,FALSE)</f>
        <v>Catherine Ullrich</v>
      </c>
    </row>
    <row r="84" spans="1:5" x14ac:dyDescent="0.25">
      <c r="A84">
        <v>81</v>
      </c>
      <c r="B84" t="s">
        <v>240</v>
      </c>
      <c r="C84" t="s">
        <v>514</v>
      </c>
      <c r="D84" t="str">
        <f>LEFT(Table9[[#This Row],[Region]],LEN(Table9[[#This Row],[Region]])-1)</f>
        <v>North</v>
      </c>
      <c r="E84" t="str">
        <f>VLOOKUP(Table9[[#This Row],[Email Trimmed]],tblManagers11[],2,FALSE)</f>
        <v>Catherine Ullrich</v>
      </c>
    </row>
    <row r="85" spans="1:5" x14ac:dyDescent="0.25">
      <c r="A85">
        <v>82</v>
      </c>
      <c r="B85" t="s">
        <v>241</v>
      </c>
      <c r="C85" t="s">
        <v>514</v>
      </c>
      <c r="D85" t="str">
        <f>LEFT(Table9[[#This Row],[Region]],LEN(Table9[[#This Row],[Region]])-1)</f>
        <v>North</v>
      </c>
      <c r="E85" t="str">
        <f>VLOOKUP(Table9[[#This Row],[Email Trimmed]],tblManagers11[],2,FALSE)</f>
        <v>Catherine Ullrich</v>
      </c>
    </row>
    <row r="86" spans="1:5" x14ac:dyDescent="0.25">
      <c r="A86">
        <v>83</v>
      </c>
      <c r="B86" t="s">
        <v>242</v>
      </c>
      <c r="C86" t="s">
        <v>513</v>
      </c>
      <c r="D86" t="str">
        <f>LEFT(Table9[[#This Row],[Region]],LEN(Table9[[#This Row],[Region]])-1)</f>
        <v>West</v>
      </c>
      <c r="E86" t="str">
        <f>VLOOKUP(Table9[[#This Row],[Email Trimmed]],tblManagers11[],2,FALSE)</f>
        <v>Fayth Marner</v>
      </c>
    </row>
    <row r="87" spans="1:5" x14ac:dyDescent="0.25">
      <c r="A87">
        <v>84</v>
      </c>
      <c r="B87" t="s">
        <v>243</v>
      </c>
      <c r="C87" t="s">
        <v>514</v>
      </c>
      <c r="D87" t="str">
        <f>LEFT(Table9[[#This Row],[Region]],LEN(Table9[[#This Row],[Region]])-1)</f>
        <v>North</v>
      </c>
      <c r="E87" t="str">
        <f>VLOOKUP(Table9[[#This Row],[Email Trimmed]],tblManagers11[],2,FALSE)</f>
        <v>Catherine Ullrich</v>
      </c>
    </row>
    <row r="88" spans="1:5" x14ac:dyDescent="0.25">
      <c r="A88">
        <v>85</v>
      </c>
      <c r="B88" t="s">
        <v>244</v>
      </c>
      <c r="C88" t="s">
        <v>515</v>
      </c>
      <c r="D88" t="str">
        <f>LEFT(Table9[[#This Row],[Region]],LEN(Table9[[#This Row],[Region]])-1)</f>
        <v>East</v>
      </c>
      <c r="E88" t="str">
        <f>VLOOKUP(Table9[[#This Row],[Email Trimmed]],tblManagers11[],2,FALSE)</f>
        <v>Bob Everington</v>
      </c>
    </row>
    <row r="89" spans="1:5" x14ac:dyDescent="0.25">
      <c r="A89">
        <v>86</v>
      </c>
      <c r="B89" t="s">
        <v>245</v>
      </c>
      <c r="C89" t="s">
        <v>513</v>
      </c>
      <c r="D89" t="str">
        <f>LEFT(Table9[[#This Row],[Region]],LEN(Table9[[#This Row],[Region]])-1)</f>
        <v>West</v>
      </c>
      <c r="E89" t="str">
        <f>VLOOKUP(Table9[[#This Row],[Email Trimmed]],tblManagers11[],2,FALSE)</f>
        <v>Fayth Marner</v>
      </c>
    </row>
    <row r="90" spans="1:5" x14ac:dyDescent="0.25">
      <c r="A90">
        <v>87</v>
      </c>
      <c r="B90" t="s">
        <v>246</v>
      </c>
      <c r="C90" t="s">
        <v>513</v>
      </c>
      <c r="D90" t="str">
        <f>LEFT(Table9[[#This Row],[Region]],LEN(Table9[[#This Row],[Region]])-1)</f>
        <v>West</v>
      </c>
      <c r="E90" t="str">
        <f>VLOOKUP(Table9[[#This Row],[Email Trimmed]],tblManagers11[],2,FALSE)</f>
        <v>Fayth Marner</v>
      </c>
    </row>
    <row r="91" spans="1:5" x14ac:dyDescent="0.25">
      <c r="A91">
        <v>88</v>
      </c>
      <c r="B91" t="s">
        <v>215</v>
      </c>
      <c r="C91" t="s">
        <v>515</v>
      </c>
      <c r="D91" t="str">
        <f>LEFT(Table9[[#This Row],[Region]],LEN(Table9[[#This Row],[Region]])-1)</f>
        <v>East</v>
      </c>
      <c r="E91" t="str">
        <f>VLOOKUP(Table9[[#This Row],[Email Trimmed]],tblManagers11[],2,FALSE)</f>
        <v>Bob Everington</v>
      </c>
    </row>
    <row r="92" spans="1:5" x14ac:dyDescent="0.25">
      <c r="A92">
        <v>89</v>
      </c>
      <c r="B92" t="s">
        <v>247</v>
      </c>
      <c r="C92" t="s">
        <v>514</v>
      </c>
      <c r="D92" t="str">
        <f>LEFT(Table9[[#This Row],[Region]],LEN(Table9[[#This Row],[Region]])-1)</f>
        <v>North</v>
      </c>
      <c r="E92" t="str">
        <f>VLOOKUP(Table9[[#This Row],[Email Trimmed]],tblManagers11[],2,FALSE)</f>
        <v>Catherine Ullrich</v>
      </c>
    </row>
    <row r="93" spans="1:5" x14ac:dyDescent="0.25">
      <c r="A93">
        <v>90</v>
      </c>
      <c r="B93" t="s">
        <v>248</v>
      </c>
      <c r="C93" t="s">
        <v>514</v>
      </c>
      <c r="D93" t="str">
        <f>LEFT(Table9[[#This Row],[Region]],LEN(Table9[[#This Row],[Region]])-1)</f>
        <v>North</v>
      </c>
      <c r="E93" t="str">
        <f>VLOOKUP(Table9[[#This Row],[Email Trimmed]],tblManagers11[],2,FALSE)</f>
        <v>Catherine Ullrich</v>
      </c>
    </row>
    <row r="94" spans="1:5" x14ac:dyDescent="0.25">
      <c r="A94">
        <v>91</v>
      </c>
      <c r="B94" t="s">
        <v>249</v>
      </c>
      <c r="C94" t="s">
        <v>514</v>
      </c>
      <c r="D94" t="str">
        <f>LEFT(Table9[[#This Row],[Region]],LEN(Table9[[#This Row],[Region]])-1)</f>
        <v>North</v>
      </c>
      <c r="E94" t="str">
        <f>VLOOKUP(Table9[[#This Row],[Email Trimmed]],tblManagers11[],2,FALSE)</f>
        <v>Catherine Ullrich</v>
      </c>
    </row>
    <row r="95" spans="1:5" x14ac:dyDescent="0.25">
      <c r="A95">
        <v>92</v>
      </c>
      <c r="B95" t="s">
        <v>250</v>
      </c>
      <c r="C95" t="s">
        <v>516</v>
      </c>
      <c r="D95" t="str">
        <f>LEFT(Table9[[#This Row],[Region]],LEN(Table9[[#This Row],[Region]])-1)</f>
        <v>South</v>
      </c>
      <c r="E95" t="str">
        <f>VLOOKUP(Table9[[#This Row],[Email Trimmed]],tblManagers11[],2,FALSE)</f>
        <v>Zeke Rivard</v>
      </c>
    </row>
    <row r="96" spans="1:5" x14ac:dyDescent="0.25">
      <c r="A96">
        <v>93</v>
      </c>
      <c r="B96" t="s">
        <v>251</v>
      </c>
      <c r="C96" t="s">
        <v>516</v>
      </c>
      <c r="D96" t="str">
        <f>LEFT(Table9[[#This Row],[Region]],LEN(Table9[[#This Row],[Region]])-1)</f>
        <v>South</v>
      </c>
      <c r="E96" t="str">
        <f>VLOOKUP(Table9[[#This Row],[Email Trimmed]],tblManagers11[],2,FALSE)</f>
        <v>Zeke Rivard</v>
      </c>
    </row>
    <row r="97" spans="1:5" x14ac:dyDescent="0.25">
      <c r="A97">
        <v>94</v>
      </c>
      <c r="B97" t="s">
        <v>186</v>
      </c>
      <c r="C97" t="s">
        <v>514</v>
      </c>
      <c r="D97" t="str">
        <f>LEFT(Table9[[#This Row],[Region]],LEN(Table9[[#This Row],[Region]])-1)</f>
        <v>North</v>
      </c>
      <c r="E97" t="str">
        <f>VLOOKUP(Table9[[#This Row],[Email Trimmed]],tblManagers11[],2,FALSE)</f>
        <v>Catherine Ullrich</v>
      </c>
    </row>
    <row r="98" spans="1:5" x14ac:dyDescent="0.25">
      <c r="A98">
        <v>95</v>
      </c>
      <c r="B98" t="s">
        <v>252</v>
      </c>
      <c r="C98" t="s">
        <v>513</v>
      </c>
      <c r="D98" t="str">
        <f>LEFT(Table9[[#This Row],[Region]],LEN(Table9[[#This Row],[Region]])-1)</f>
        <v>West</v>
      </c>
      <c r="E98" t="str">
        <f>VLOOKUP(Table9[[#This Row],[Email Trimmed]],tblManagers11[],2,FALSE)</f>
        <v>Fayth Marner</v>
      </c>
    </row>
    <row r="99" spans="1:5" x14ac:dyDescent="0.25">
      <c r="A99">
        <v>96</v>
      </c>
      <c r="B99" t="s">
        <v>253</v>
      </c>
      <c r="C99" t="s">
        <v>514</v>
      </c>
      <c r="D99" t="str">
        <f>LEFT(Table9[[#This Row],[Region]],LEN(Table9[[#This Row],[Region]])-1)</f>
        <v>North</v>
      </c>
      <c r="E99" t="str">
        <f>VLOOKUP(Table9[[#This Row],[Email Trimmed]],tblManagers11[],2,FALSE)</f>
        <v>Catherine Ullrich</v>
      </c>
    </row>
    <row r="100" spans="1:5" x14ac:dyDescent="0.25">
      <c r="A100">
        <v>97</v>
      </c>
      <c r="B100" t="s">
        <v>254</v>
      </c>
      <c r="C100" t="s">
        <v>513</v>
      </c>
      <c r="D100" t="str">
        <f>LEFT(Table9[[#This Row],[Region]],LEN(Table9[[#This Row],[Region]])-1)</f>
        <v>West</v>
      </c>
      <c r="E100" t="str">
        <f>VLOOKUP(Table9[[#This Row],[Email Trimmed]],tblManagers11[],2,FALSE)</f>
        <v>Fayth Marner</v>
      </c>
    </row>
    <row r="101" spans="1:5" x14ac:dyDescent="0.25">
      <c r="A101">
        <v>98</v>
      </c>
      <c r="B101" t="s">
        <v>255</v>
      </c>
      <c r="C101" t="s">
        <v>513</v>
      </c>
      <c r="D101" t="str">
        <f>LEFT(Table9[[#This Row],[Region]],LEN(Table9[[#This Row],[Region]])-1)</f>
        <v>West</v>
      </c>
      <c r="E101" t="str">
        <f>VLOOKUP(Table9[[#This Row],[Email Trimmed]],tblManagers11[],2,FALSE)</f>
        <v>Fayth Marner</v>
      </c>
    </row>
    <row r="102" spans="1:5" x14ac:dyDescent="0.25">
      <c r="A102">
        <v>99</v>
      </c>
      <c r="B102" t="s">
        <v>256</v>
      </c>
      <c r="C102" t="s">
        <v>516</v>
      </c>
      <c r="D102" t="str">
        <f>LEFT(Table9[[#This Row],[Region]],LEN(Table9[[#This Row],[Region]])-1)</f>
        <v>South</v>
      </c>
      <c r="E102" t="str">
        <f>VLOOKUP(Table9[[#This Row],[Email Trimmed]],tblManagers11[],2,FALSE)</f>
        <v>Zeke Rivard</v>
      </c>
    </row>
    <row r="103" spans="1:5" x14ac:dyDescent="0.25">
      <c r="A103">
        <v>100</v>
      </c>
      <c r="B103" t="s">
        <v>257</v>
      </c>
      <c r="C103" t="s">
        <v>516</v>
      </c>
      <c r="D103" t="str">
        <f>LEFT(Table9[[#This Row],[Region]],LEN(Table9[[#This Row],[Region]])-1)</f>
        <v>South</v>
      </c>
      <c r="E103" t="str">
        <f>VLOOKUP(Table9[[#This Row],[Email Trimmed]],tblManagers11[],2,FALSE)</f>
        <v>Zeke Rivard</v>
      </c>
    </row>
    <row r="104" spans="1:5" x14ac:dyDescent="0.25">
      <c r="A104">
        <v>101</v>
      </c>
      <c r="B104" t="s">
        <v>235</v>
      </c>
      <c r="C104" t="s">
        <v>514</v>
      </c>
      <c r="D104" t="str">
        <f>LEFT(Table9[[#This Row],[Region]],LEN(Table9[[#This Row],[Region]])-1)</f>
        <v>North</v>
      </c>
      <c r="E104" t="str">
        <f>VLOOKUP(Table9[[#This Row],[Email Trimmed]],tblManagers11[],2,FALSE)</f>
        <v>Catherine Ullrich</v>
      </c>
    </row>
    <row r="105" spans="1:5" x14ac:dyDescent="0.25">
      <c r="A105">
        <v>102</v>
      </c>
      <c r="B105" t="s">
        <v>258</v>
      </c>
      <c r="C105" t="s">
        <v>514</v>
      </c>
      <c r="D105" t="str">
        <f>LEFT(Table9[[#This Row],[Region]],LEN(Table9[[#This Row],[Region]])-1)</f>
        <v>North</v>
      </c>
      <c r="E105" t="str">
        <f>VLOOKUP(Table9[[#This Row],[Email Trimmed]],tblManagers11[],2,FALSE)</f>
        <v>Catherine Ullrich</v>
      </c>
    </row>
    <row r="106" spans="1:5" x14ac:dyDescent="0.25">
      <c r="A106">
        <v>103</v>
      </c>
      <c r="B106" t="s">
        <v>224</v>
      </c>
      <c r="C106" t="s">
        <v>513</v>
      </c>
      <c r="D106" t="str">
        <f>LEFT(Table9[[#This Row],[Region]],LEN(Table9[[#This Row],[Region]])-1)</f>
        <v>West</v>
      </c>
      <c r="E106" t="str">
        <f>VLOOKUP(Table9[[#This Row],[Email Trimmed]],tblManagers11[],2,FALSE)</f>
        <v>Fayth Marner</v>
      </c>
    </row>
    <row r="107" spans="1:5" x14ac:dyDescent="0.25">
      <c r="A107">
        <v>104</v>
      </c>
      <c r="B107" t="s">
        <v>203</v>
      </c>
      <c r="C107" t="s">
        <v>515</v>
      </c>
      <c r="D107" t="str">
        <f>LEFT(Table9[[#This Row],[Region]],LEN(Table9[[#This Row],[Region]])-1)</f>
        <v>East</v>
      </c>
      <c r="E107" t="str">
        <f>VLOOKUP(Table9[[#This Row],[Email Trimmed]],tblManagers11[],2,FALSE)</f>
        <v>Bob Everington</v>
      </c>
    </row>
    <row r="108" spans="1:5" x14ac:dyDescent="0.25">
      <c r="A108">
        <v>105</v>
      </c>
      <c r="B108" t="s">
        <v>236</v>
      </c>
      <c r="C108" t="s">
        <v>516</v>
      </c>
      <c r="D108" t="str">
        <f>LEFT(Table9[[#This Row],[Region]],LEN(Table9[[#This Row],[Region]])-1)</f>
        <v>South</v>
      </c>
      <c r="E108" t="str">
        <f>VLOOKUP(Table9[[#This Row],[Email Trimmed]],tblManagers11[],2,FALSE)</f>
        <v>Zeke Rivard</v>
      </c>
    </row>
    <row r="109" spans="1:5" x14ac:dyDescent="0.25">
      <c r="A109">
        <v>106</v>
      </c>
      <c r="B109" t="s">
        <v>259</v>
      </c>
      <c r="C109" t="s">
        <v>514</v>
      </c>
      <c r="D109" t="str">
        <f>LEFT(Table9[[#This Row],[Region]],LEN(Table9[[#This Row],[Region]])-1)</f>
        <v>North</v>
      </c>
      <c r="E109" t="str">
        <f>VLOOKUP(Table9[[#This Row],[Email Trimmed]],tblManagers11[],2,FALSE)</f>
        <v>Catherine Ullrich</v>
      </c>
    </row>
    <row r="110" spans="1:5" x14ac:dyDescent="0.25">
      <c r="A110">
        <v>107</v>
      </c>
      <c r="B110" t="s">
        <v>260</v>
      </c>
      <c r="C110" t="s">
        <v>516</v>
      </c>
      <c r="D110" t="str">
        <f>LEFT(Table9[[#This Row],[Region]],LEN(Table9[[#This Row],[Region]])-1)</f>
        <v>South</v>
      </c>
      <c r="E110" t="str">
        <f>VLOOKUP(Table9[[#This Row],[Email Trimmed]],tblManagers11[],2,FALSE)</f>
        <v>Zeke Rivard</v>
      </c>
    </row>
    <row r="111" spans="1:5" x14ac:dyDescent="0.25">
      <c r="A111">
        <v>108</v>
      </c>
      <c r="B111" t="s">
        <v>261</v>
      </c>
      <c r="C111" t="s">
        <v>515</v>
      </c>
      <c r="D111" t="str">
        <f>LEFT(Table9[[#This Row],[Region]],LEN(Table9[[#This Row],[Region]])-1)</f>
        <v>East</v>
      </c>
      <c r="E111" t="str">
        <f>VLOOKUP(Table9[[#This Row],[Email Trimmed]],tblManagers11[],2,FALSE)</f>
        <v>Bob Everington</v>
      </c>
    </row>
    <row r="112" spans="1:5" x14ac:dyDescent="0.25">
      <c r="A112">
        <v>109</v>
      </c>
      <c r="B112" t="s">
        <v>262</v>
      </c>
      <c r="C112" t="s">
        <v>516</v>
      </c>
      <c r="D112" t="str">
        <f>LEFT(Table9[[#This Row],[Region]],LEN(Table9[[#This Row],[Region]])-1)</f>
        <v>South</v>
      </c>
      <c r="E112" t="str">
        <f>VLOOKUP(Table9[[#This Row],[Email Trimmed]],tblManagers11[],2,FALSE)</f>
        <v>Zeke Rivard</v>
      </c>
    </row>
    <row r="113" spans="1:5" x14ac:dyDescent="0.25">
      <c r="A113">
        <v>110</v>
      </c>
      <c r="B113" t="s">
        <v>244</v>
      </c>
      <c r="C113" t="s">
        <v>513</v>
      </c>
      <c r="D113" t="str">
        <f>LEFT(Table9[[#This Row],[Region]],LEN(Table9[[#This Row],[Region]])-1)</f>
        <v>West</v>
      </c>
      <c r="E113" t="str">
        <f>VLOOKUP(Table9[[#This Row],[Email Trimmed]],tblManagers11[],2,FALSE)</f>
        <v>Fayth Marner</v>
      </c>
    </row>
    <row r="114" spans="1:5" x14ac:dyDescent="0.25">
      <c r="A114">
        <v>111</v>
      </c>
      <c r="B114" t="s">
        <v>226</v>
      </c>
      <c r="C114" t="s">
        <v>514</v>
      </c>
      <c r="D114" t="str">
        <f>LEFT(Table9[[#This Row],[Region]],LEN(Table9[[#This Row],[Region]])-1)</f>
        <v>North</v>
      </c>
      <c r="E114" t="str">
        <f>VLOOKUP(Table9[[#This Row],[Email Trimmed]],tblManagers11[],2,FALSE)</f>
        <v>Catherine Ullrich</v>
      </c>
    </row>
    <row r="115" spans="1:5" x14ac:dyDescent="0.25">
      <c r="A115">
        <v>112</v>
      </c>
      <c r="B115" t="s">
        <v>263</v>
      </c>
      <c r="C115" t="s">
        <v>513</v>
      </c>
      <c r="D115" t="str">
        <f>LEFT(Table9[[#This Row],[Region]],LEN(Table9[[#This Row],[Region]])-1)</f>
        <v>West</v>
      </c>
      <c r="E115" t="str">
        <f>VLOOKUP(Table9[[#This Row],[Email Trimmed]],tblManagers11[],2,FALSE)</f>
        <v>Fayth Marner</v>
      </c>
    </row>
    <row r="116" spans="1:5" x14ac:dyDescent="0.25">
      <c r="A116">
        <v>113</v>
      </c>
      <c r="B116" t="s">
        <v>264</v>
      </c>
      <c r="C116" t="s">
        <v>514</v>
      </c>
      <c r="D116" t="str">
        <f>LEFT(Table9[[#This Row],[Region]],LEN(Table9[[#This Row],[Region]])-1)</f>
        <v>North</v>
      </c>
      <c r="E116" t="str">
        <f>VLOOKUP(Table9[[#This Row],[Email Trimmed]],tblManagers11[],2,FALSE)</f>
        <v>Catherine Ullrich</v>
      </c>
    </row>
    <row r="117" spans="1:5" x14ac:dyDescent="0.25">
      <c r="A117">
        <v>114</v>
      </c>
      <c r="B117" t="s">
        <v>265</v>
      </c>
      <c r="C117" t="s">
        <v>516</v>
      </c>
      <c r="D117" t="str">
        <f>LEFT(Table9[[#This Row],[Region]],LEN(Table9[[#This Row],[Region]])-1)</f>
        <v>South</v>
      </c>
      <c r="E117" t="str">
        <f>VLOOKUP(Table9[[#This Row],[Email Trimmed]],tblManagers11[],2,FALSE)</f>
        <v>Zeke Rivard</v>
      </c>
    </row>
    <row r="118" spans="1:5" x14ac:dyDescent="0.25">
      <c r="A118">
        <v>115</v>
      </c>
      <c r="B118" t="s">
        <v>233</v>
      </c>
      <c r="C118" t="s">
        <v>513</v>
      </c>
      <c r="D118" t="str">
        <f>LEFT(Table9[[#This Row],[Region]],LEN(Table9[[#This Row],[Region]])-1)</f>
        <v>West</v>
      </c>
      <c r="E118" t="str">
        <f>VLOOKUP(Table9[[#This Row],[Email Trimmed]],tblManagers11[],2,FALSE)</f>
        <v>Fayth Marner</v>
      </c>
    </row>
    <row r="119" spans="1:5" x14ac:dyDescent="0.25">
      <c r="A119">
        <v>116</v>
      </c>
      <c r="B119" t="s">
        <v>241</v>
      </c>
      <c r="C119" t="s">
        <v>514</v>
      </c>
      <c r="D119" t="str">
        <f>LEFT(Table9[[#This Row],[Region]],LEN(Table9[[#This Row],[Region]])-1)</f>
        <v>North</v>
      </c>
      <c r="E119" t="str">
        <f>VLOOKUP(Table9[[#This Row],[Email Trimmed]],tblManagers11[],2,FALSE)</f>
        <v>Catherine Ullrich</v>
      </c>
    </row>
    <row r="120" spans="1:5" x14ac:dyDescent="0.25">
      <c r="A120">
        <v>117</v>
      </c>
      <c r="B120" t="s">
        <v>266</v>
      </c>
      <c r="C120" t="s">
        <v>513</v>
      </c>
      <c r="D120" t="str">
        <f>LEFT(Table9[[#This Row],[Region]],LEN(Table9[[#This Row],[Region]])-1)</f>
        <v>West</v>
      </c>
      <c r="E120" t="str">
        <f>VLOOKUP(Table9[[#This Row],[Email Trimmed]],tblManagers11[],2,FALSE)</f>
        <v>Fayth Marner</v>
      </c>
    </row>
    <row r="121" spans="1:5" x14ac:dyDescent="0.25">
      <c r="A121">
        <v>118</v>
      </c>
      <c r="B121" t="s">
        <v>181</v>
      </c>
      <c r="C121" t="s">
        <v>514</v>
      </c>
      <c r="D121" t="str">
        <f>LEFT(Table9[[#This Row],[Region]],LEN(Table9[[#This Row],[Region]])-1)</f>
        <v>North</v>
      </c>
      <c r="E121" t="str">
        <f>VLOOKUP(Table9[[#This Row],[Email Trimmed]],tblManagers11[],2,FALSE)</f>
        <v>Catherine Ullrich</v>
      </c>
    </row>
    <row r="122" spans="1:5" x14ac:dyDescent="0.25">
      <c r="A122">
        <v>119</v>
      </c>
      <c r="B122" t="s">
        <v>267</v>
      </c>
      <c r="C122" t="s">
        <v>515</v>
      </c>
      <c r="D122" t="str">
        <f>LEFT(Table9[[#This Row],[Region]],LEN(Table9[[#This Row],[Region]])-1)</f>
        <v>East</v>
      </c>
      <c r="E122" t="str">
        <f>VLOOKUP(Table9[[#This Row],[Email Trimmed]],tblManagers11[],2,FALSE)</f>
        <v>Bob Everington</v>
      </c>
    </row>
    <row r="123" spans="1:5" x14ac:dyDescent="0.25">
      <c r="A123">
        <v>120</v>
      </c>
      <c r="B123" t="s">
        <v>268</v>
      </c>
      <c r="C123" t="s">
        <v>513</v>
      </c>
      <c r="D123" t="str">
        <f>LEFT(Table9[[#This Row],[Region]],LEN(Table9[[#This Row],[Region]])-1)</f>
        <v>West</v>
      </c>
      <c r="E123" t="str">
        <f>VLOOKUP(Table9[[#This Row],[Email Trimmed]],tblManagers11[],2,FALSE)</f>
        <v>Fayth Marner</v>
      </c>
    </row>
    <row r="124" spans="1:5" x14ac:dyDescent="0.25">
      <c r="A124">
        <v>121</v>
      </c>
      <c r="B124" t="s">
        <v>269</v>
      </c>
      <c r="C124" t="s">
        <v>516</v>
      </c>
      <c r="D124" t="str">
        <f>LEFT(Table9[[#This Row],[Region]],LEN(Table9[[#This Row],[Region]])-1)</f>
        <v>South</v>
      </c>
      <c r="E124" t="str">
        <f>VLOOKUP(Table9[[#This Row],[Email Trimmed]],tblManagers11[],2,FALSE)</f>
        <v>Zeke Rivard</v>
      </c>
    </row>
    <row r="125" spans="1:5" x14ac:dyDescent="0.25">
      <c r="A125">
        <v>122</v>
      </c>
      <c r="B125" t="s">
        <v>211</v>
      </c>
      <c r="C125" t="s">
        <v>515</v>
      </c>
      <c r="D125" t="str">
        <f>LEFT(Table9[[#This Row],[Region]],LEN(Table9[[#This Row],[Region]])-1)</f>
        <v>East</v>
      </c>
      <c r="E125" t="str">
        <f>VLOOKUP(Table9[[#This Row],[Email Trimmed]],tblManagers11[],2,FALSE)</f>
        <v>Bob Everington</v>
      </c>
    </row>
    <row r="126" spans="1:5" x14ac:dyDescent="0.25">
      <c r="A126">
        <v>123</v>
      </c>
      <c r="B126" t="s">
        <v>200</v>
      </c>
      <c r="C126" t="s">
        <v>516</v>
      </c>
      <c r="D126" t="str">
        <f>LEFT(Table9[[#This Row],[Region]],LEN(Table9[[#This Row],[Region]])-1)</f>
        <v>South</v>
      </c>
      <c r="E126" t="str">
        <f>VLOOKUP(Table9[[#This Row],[Email Trimmed]],tblManagers11[],2,FALSE)</f>
        <v>Zeke Rivard</v>
      </c>
    </row>
    <row r="127" spans="1:5" x14ac:dyDescent="0.25">
      <c r="A127">
        <v>124</v>
      </c>
      <c r="B127" t="s">
        <v>270</v>
      </c>
      <c r="C127" t="s">
        <v>515</v>
      </c>
      <c r="D127" t="str">
        <f>LEFT(Table9[[#This Row],[Region]],LEN(Table9[[#This Row],[Region]])-1)</f>
        <v>East</v>
      </c>
      <c r="E127" t="str">
        <f>VLOOKUP(Table9[[#This Row],[Email Trimmed]],tblManagers11[],2,FALSE)</f>
        <v>Bob Everington</v>
      </c>
    </row>
    <row r="128" spans="1:5" x14ac:dyDescent="0.25">
      <c r="A128">
        <v>125</v>
      </c>
      <c r="B128" t="s">
        <v>271</v>
      </c>
      <c r="C128" t="s">
        <v>515</v>
      </c>
      <c r="D128" t="str">
        <f>LEFT(Table9[[#This Row],[Region]],LEN(Table9[[#This Row],[Region]])-1)</f>
        <v>East</v>
      </c>
      <c r="E128" t="str">
        <f>VLOOKUP(Table9[[#This Row],[Email Trimmed]],tblManagers11[],2,FALSE)</f>
        <v>Bob Everington</v>
      </c>
    </row>
    <row r="129" spans="1:5" x14ac:dyDescent="0.25">
      <c r="A129">
        <v>126</v>
      </c>
      <c r="B129" t="s">
        <v>214</v>
      </c>
      <c r="C129" t="s">
        <v>516</v>
      </c>
      <c r="D129" t="str">
        <f>LEFT(Table9[[#This Row],[Region]],LEN(Table9[[#This Row],[Region]])-1)</f>
        <v>South</v>
      </c>
      <c r="E129" t="str">
        <f>VLOOKUP(Table9[[#This Row],[Email Trimmed]],tblManagers11[],2,FALSE)</f>
        <v>Zeke Rivard</v>
      </c>
    </row>
    <row r="130" spans="1:5" x14ac:dyDescent="0.25">
      <c r="A130">
        <v>127</v>
      </c>
      <c r="B130" t="s">
        <v>272</v>
      </c>
      <c r="C130" t="s">
        <v>515</v>
      </c>
      <c r="D130" t="str">
        <f>LEFT(Table9[[#This Row],[Region]],LEN(Table9[[#This Row],[Region]])-1)</f>
        <v>East</v>
      </c>
      <c r="E130" t="str">
        <f>VLOOKUP(Table9[[#This Row],[Email Trimmed]],tblManagers11[],2,FALSE)</f>
        <v>Bob Everington</v>
      </c>
    </row>
    <row r="131" spans="1:5" x14ac:dyDescent="0.25">
      <c r="A131">
        <v>128</v>
      </c>
      <c r="B131" t="s">
        <v>273</v>
      </c>
      <c r="C131" t="s">
        <v>513</v>
      </c>
      <c r="D131" t="str">
        <f>LEFT(Table9[[#This Row],[Region]],LEN(Table9[[#This Row],[Region]])-1)</f>
        <v>West</v>
      </c>
      <c r="E131" t="str">
        <f>VLOOKUP(Table9[[#This Row],[Email Trimmed]],tblManagers11[],2,FALSE)</f>
        <v>Fayth Marner</v>
      </c>
    </row>
    <row r="132" spans="1:5" x14ac:dyDescent="0.25">
      <c r="A132">
        <v>129</v>
      </c>
      <c r="B132" t="s">
        <v>190</v>
      </c>
      <c r="C132" t="s">
        <v>513</v>
      </c>
      <c r="D132" t="str">
        <f>LEFT(Table9[[#This Row],[Region]],LEN(Table9[[#This Row],[Region]])-1)</f>
        <v>West</v>
      </c>
      <c r="E132" t="str">
        <f>VLOOKUP(Table9[[#This Row],[Email Trimmed]],tblManagers11[],2,FALSE)</f>
        <v>Fayth Marner</v>
      </c>
    </row>
    <row r="133" spans="1:5" x14ac:dyDescent="0.25">
      <c r="A133">
        <v>130</v>
      </c>
      <c r="B133" t="s">
        <v>274</v>
      </c>
      <c r="C133" t="s">
        <v>516</v>
      </c>
      <c r="D133" t="str">
        <f>LEFT(Table9[[#This Row],[Region]],LEN(Table9[[#This Row],[Region]])-1)</f>
        <v>South</v>
      </c>
      <c r="E133" t="str">
        <f>VLOOKUP(Table9[[#This Row],[Email Trimmed]],tblManagers11[],2,FALSE)</f>
        <v>Zeke Rivard</v>
      </c>
    </row>
    <row r="134" spans="1:5" x14ac:dyDescent="0.25">
      <c r="A134">
        <v>131</v>
      </c>
      <c r="B134" t="s">
        <v>275</v>
      </c>
      <c r="C134" t="s">
        <v>513</v>
      </c>
      <c r="D134" t="str">
        <f>LEFT(Table9[[#This Row],[Region]],LEN(Table9[[#This Row],[Region]])-1)</f>
        <v>West</v>
      </c>
      <c r="E134" t="str">
        <f>VLOOKUP(Table9[[#This Row],[Email Trimmed]],tblManagers11[],2,FALSE)</f>
        <v>Fayth Marner</v>
      </c>
    </row>
    <row r="135" spans="1:5" x14ac:dyDescent="0.25">
      <c r="A135">
        <v>132</v>
      </c>
      <c r="B135" t="s">
        <v>276</v>
      </c>
      <c r="C135" t="s">
        <v>516</v>
      </c>
      <c r="D135" t="str">
        <f>LEFT(Table9[[#This Row],[Region]],LEN(Table9[[#This Row],[Region]])-1)</f>
        <v>South</v>
      </c>
      <c r="E135" t="str">
        <f>VLOOKUP(Table9[[#This Row],[Email Trimmed]],tblManagers11[],2,FALSE)</f>
        <v>Zeke Rivard</v>
      </c>
    </row>
    <row r="136" spans="1:5" x14ac:dyDescent="0.25">
      <c r="A136">
        <v>133</v>
      </c>
      <c r="B136" t="s">
        <v>212</v>
      </c>
      <c r="C136" t="s">
        <v>514</v>
      </c>
      <c r="D136" t="str">
        <f>LEFT(Table9[[#This Row],[Region]],LEN(Table9[[#This Row],[Region]])-1)</f>
        <v>North</v>
      </c>
      <c r="E136" t="str">
        <f>VLOOKUP(Table9[[#This Row],[Email Trimmed]],tblManagers11[],2,FALSE)</f>
        <v>Catherine Ullrich</v>
      </c>
    </row>
    <row r="137" spans="1:5" x14ac:dyDescent="0.25">
      <c r="A137">
        <v>134</v>
      </c>
      <c r="B137" t="s">
        <v>277</v>
      </c>
      <c r="C137" t="s">
        <v>513</v>
      </c>
      <c r="D137" t="str">
        <f>LEFT(Table9[[#This Row],[Region]],LEN(Table9[[#This Row],[Region]])-1)</f>
        <v>West</v>
      </c>
      <c r="E137" t="str">
        <f>VLOOKUP(Table9[[#This Row],[Email Trimmed]],tblManagers11[],2,FALSE)</f>
        <v>Fayth Marner</v>
      </c>
    </row>
    <row r="138" spans="1:5" x14ac:dyDescent="0.25">
      <c r="A138">
        <v>135</v>
      </c>
      <c r="B138" t="s">
        <v>278</v>
      </c>
      <c r="C138" t="s">
        <v>513</v>
      </c>
      <c r="D138" t="str">
        <f>LEFT(Table9[[#This Row],[Region]],LEN(Table9[[#This Row],[Region]])-1)</f>
        <v>West</v>
      </c>
      <c r="E138" t="str">
        <f>VLOOKUP(Table9[[#This Row],[Email Trimmed]],tblManagers11[],2,FALSE)</f>
        <v>Fayth Marner</v>
      </c>
    </row>
    <row r="139" spans="1:5" x14ac:dyDescent="0.25">
      <c r="A139">
        <v>136</v>
      </c>
      <c r="B139" t="s">
        <v>279</v>
      </c>
      <c r="C139" t="s">
        <v>516</v>
      </c>
      <c r="D139" t="str">
        <f>LEFT(Table9[[#This Row],[Region]],LEN(Table9[[#This Row],[Region]])-1)</f>
        <v>South</v>
      </c>
      <c r="E139" t="str">
        <f>VLOOKUP(Table9[[#This Row],[Email Trimmed]],tblManagers11[],2,FALSE)</f>
        <v>Zeke Rivard</v>
      </c>
    </row>
    <row r="140" spans="1:5" x14ac:dyDescent="0.25">
      <c r="A140">
        <v>137</v>
      </c>
      <c r="B140" t="s">
        <v>280</v>
      </c>
      <c r="C140" t="s">
        <v>514</v>
      </c>
      <c r="D140" t="str">
        <f>LEFT(Table9[[#This Row],[Region]],LEN(Table9[[#This Row],[Region]])-1)</f>
        <v>North</v>
      </c>
      <c r="E140" t="str">
        <f>VLOOKUP(Table9[[#This Row],[Email Trimmed]],tblManagers11[],2,FALSE)</f>
        <v>Catherine Ullrich</v>
      </c>
    </row>
    <row r="141" spans="1:5" x14ac:dyDescent="0.25">
      <c r="A141">
        <v>138</v>
      </c>
      <c r="B141" t="s">
        <v>183</v>
      </c>
      <c r="C141" t="s">
        <v>515</v>
      </c>
      <c r="D141" t="str">
        <f>LEFT(Table9[[#This Row],[Region]],LEN(Table9[[#This Row],[Region]])-1)</f>
        <v>East</v>
      </c>
      <c r="E141" t="str">
        <f>VLOOKUP(Table9[[#This Row],[Email Trimmed]],tblManagers11[],2,FALSE)</f>
        <v>Bob Everington</v>
      </c>
    </row>
    <row r="142" spans="1:5" x14ac:dyDescent="0.25">
      <c r="A142">
        <v>139</v>
      </c>
      <c r="B142" t="s">
        <v>281</v>
      </c>
      <c r="C142" t="s">
        <v>515</v>
      </c>
      <c r="D142" t="str">
        <f>LEFT(Table9[[#This Row],[Region]],LEN(Table9[[#This Row],[Region]])-1)</f>
        <v>East</v>
      </c>
      <c r="E142" t="str">
        <f>VLOOKUP(Table9[[#This Row],[Email Trimmed]],tblManagers11[],2,FALSE)</f>
        <v>Bob Everington</v>
      </c>
    </row>
    <row r="143" spans="1:5" x14ac:dyDescent="0.25">
      <c r="A143">
        <v>140</v>
      </c>
      <c r="B143" t="s">
        <v>188</v>
      </c>
      <c r="C143" t="s">
        <v>513</v>
      </c>
      <c r="D143" t="str">
        <f>LEFT(Table9[[#This Row],[Region]],LEN(Table9[[#This Row],[Region]])-1)</f>
        <v>West</v>
      </c>
      <c r="E143" t="str">
        <f>VLOOKUP(Table9[[#This Row],[Email Trimmed]],tblManagers11[],2,FALSE)</f>
        <v>Fayth Marner</v>
      </c>
    </row>
    <row r="144" spans="1:5" x14ac:dyDescent="0.25">
      <c r="A144">
        <v>141</v>
      </c>
      <c r="B144" t="s">
        <v>282</v>
      </c>
      <c r="C144" t="s">
        <v>516</v>
      </c>
      <c r="D144" t="str">
        <f>LEFT(Table9[[#This Row],[Region]],LEN(Table9[[#This Row],[Region]])-1)</f>
        <v>South</v>
      </c>
      <c r="E144" t="str">
        <f>VLOOKUP(Table9[[#This Row],[Email Trimmed]],tblManagers11[],2,FALSE)</f>
        <v>Zeke Rivard</v>
      </c>
    </row>
    <row r="145" spans="1:5" x14ac:dyDescent="0.25">
      <c r="A145">
        <v>142</v>
      </c>
      <c r="B145" t="s">
        <v>274</v>
      </c>
      <c r="C145" t="s">
        <v>516</v>
      </c>
      <c r="D145" t="str">
        <f>LEFT(Table9[[#This Row],[Region]],LEN(Table9[[#This Row],[Region]])-1)</f>
        <v>South</v>
      </c>
      <c r="E145" t="str">
        <f>VLOOKUP(Table9[[#This Row],[Email Trimmed]],tblManagers11[],2,FALSE)</f>
        <v>Zeke Rivard</v>
      </c>
    </row>
    <row r="146" spans="1:5" x14ac:dyDescent="0.25">
      <c r="A146">
        <v>143</v>
      </c>
      <c r="B146" t="s">
        <v>283</v>
      </c>
      <c r="C146" t="s">
        <v>513</v>
      </c>
      <c r="D146" t="str">
        <f>LEFT(Table9[[#This Row],[Region]],LEN(Table9[[#This Row],[Region]])-1)</f>
        <v>West</v>
      </c>
      <c r="E146" t="str">
        <f>VLOOKUP(Table9[[#This Row],[Email Trimmed]],tblManagers11[],2,FALSE)</f>
        <v>Fayth Marner</v>
      </c>
    </row>
    <row r="147" spans="1:5" x14ac:dyDescent="0.25">
      <c r="A147">
        <v>144</v>
      </c>
      <c r="B147" t="s">
        <v>284</v>
      </c>
      <c r="C147" t="s">
        <v>513</v>
      </c>
      <c r="D147" t="str">
        <f>LEFT(Table9[[#This Row],[Region]],LEN(Table9[[#This Row],[Region]])-1)</f>
        <v>West</v>
      </c>
      <c r="E147" t="str">
        <f>VLOOKUP(Table9[[#This Row],[Email Trimmed]],tblManagers11[],2,FALSE)</f>
        <v>Fayth Marner</v>
      </c>
    </row>
    <row r="148" spans="1:5" x14ac:dyDescent="0.25">
      <c r="A148">
        <v>145</v>
      </c>
      <c r="B148" t="s">
        <v>285</v>
      </c>
      <c r="C148" t="s">
        <v>515</v>
      </c>
      <c r="D148" t="str">
        <f>LEFT(Table9[[#This Row],[Region]],LEN(Table9[[#This Row],[Region]])-1)</f>
        <v>East</v>
      </c>
      <c r="E148" t="str">
        <f>VLOOKUP(Table9[[#This Row],[Email Trimmed]],tblManagers11[],2,FALSE)</f>
        <v>Bob Everington</v>
      </c>
    </row>
    <row r="149" spans="1:5" x14ac:dyDescent="0.25">
      <c r="A149">
        <v>146</v>
      </c>
      <c r="B149" t="s">
        <v>286</v>
      </c>
      <c r="C149" t="s">
        <v>514</v>
      </c>
      <c r="D149" t="str">
        <f>LEFT(Table9[[#This Row],[Region]],LEN(Table9[[#This Row],[Region]])-1)</f>
        <v>North</v>
      </c>
      <c r="E149" t="str">
        <f>VLOOKUP(Table9[[#This Row],[Email Trimmed]],tblManagers11[],2,FALSE)</f>
        <v>Catherine Ullrich</v>
      </c>
    </row>
    <row r="150" spans="1:5" x14ac:dyDescent="0.25">
      <c r="A150">
        <v>147</v>
      </c>
      <c r="B150" t="s">
        <v>185</v>
      </c>
      <c r="C150" t="s">
        <v>513</v>
      </c>
      <c r="D150" t="str">
        <f>LEFT(Table9[[#This Row],[Region]],LEN(Table9[[#This Row],[Region]])-1)</f>
        <v>West</v>
      </c>
      <c r="E150" t="str">
        <f>VLOOKUP(Table9[[#This Row],[Email Trimmed]],tblManagers11[],2,FALSE)</f>
        <v>Fayth Marner</v>
      </c>
    </row>
    <row r="151" spans="1:5" x14ac:dyDescent="0.25">
      <c r="A151">
        <v>148</v>
      </c>
      <c r="B151" t="s">
        <v>226</v>
      </c>
      <c r="C151" t="s">
        <v>514</v>
      </c>
      <c r="D151" t="str">
        <f>LEFT(Table9[[#This Row],[Region]],LEN(Table9[[#This Row],[Region]])-1)</f>
        <v>North</v>
      </c>
      <c r="E151" t="str">
        <f>VLOOKUP(Table9[[#This Row],[Email Trimmed]],tblManagers11[],2,FALSE)</f>
        <v>Catherine Ullrich</v>
      </c>
    </row>
    <row r="152" spans="1:5" x14ac:dyDescent="0.25">
      <c r="A152">
        <v>149</v>
      </c>
      <c r="B152" t="s">
        <v>287</v>
      </c>
      <c r="C152" t="s">
        <v>516</v>
      </c>
      <c r="D152" t="str">
        <f>LEFT(Table9[[#This Row],[Region]],LEN(Table9[[#This Row],[Region]])-1)</f>
        <v>South</v>
      </c>
      <c r="E152" t="str">
        <f>VLOOKUP(Table9[[#This Row],[Email Trimmed]],tblManagers11[],2,FALSE)</f>
        <v>Zeke Rivard</v>
      </c>
    </row>
    <row r="153" spans="1:5" x14ac:dyDescent="0.25">
      <c r="A153">
        <v>150</v>
      </c>
      <c r="B153" t="s">
        <v>288</v>
      </c>
      <c r="C153" t="s">
        <v>516</v>
      </c>
      <c r="D153" t="str">
        <f>LEFT(Table9[[#This Row],[Region]],LEN(Table9[[#This Row],[Region]])-1)</f>
        <v>South</v>
      </c>
      <c r="E153" t="str">
        <f>VLOOKUP(Table9[[#This Row],[Email Trimmed]],tblManagers11[],2,FALSE)</f>
        <v>Zeke Rivard</v>
      </c>
    </row>
    <row r="154" spans="1:5" x14ac:dyDescent="0.25">
      <c r="A154">
        <v>151</v>
      </c>
      <c r="B154" t="s">
        <v>202</v>
      </c>
      <c r="C154" t="s">
        <v>515</v>
      </c>
      <c r="D154" t="str">
        <f>LEFT(Table9[[#This Row],[Region]],LEN(Table9[[#This Row],[Region]])-1)</f>
        <v>East</v>
      </c>
      <c r="E154" t="str">
        <f>VLOOKUP(Table9[[#This Row],[Email Trimmed]],tblManagers11[],2,FALSE)</f>
        <v>Bob Everington</v>
      </c>
    </row>
    <row r="155" spans="1:5" x14ac:dyDescent="0.25">
      <c r="A155">
        <v>152</v>
      </c>
      <c r="B155" t="s">
        <v>222</v>
      </c>
      <c r="C155" t="s">
        <v>515</v>
      </c>
      <c r="D155" t="str">
        <f>LEFT(Table9[[#This Row],[Region]],LEN(Table9[[#This Row],[Region]])-1)</f>
        <v>East</v>
      </c>
      <c r="E155" t="str">
        <f>VLOOKUP(Table9[[#This Row],[Email Trimmed]],tblManagers11[],2,FALSE)</f>
        <v>Bob Everington</v>
      </c>
    </row>
    <row r="156" spans="1:5" x14ac:dyDescent="0.25">
      <c r="A156">
        <v>153</v>
      </c>
      <c r="B156" t="s">
        <v>289</v>
      </c>
      <c r="C156" t="s">
        <v>516</v>
      </c>
      <c r="D156" t="str">
        <f>LEFT(Table9[[#This Row],[Region]],LEN(Table9[[#This Row],[Region]])-1)</f>
        <v>South</v>
      </c>
      <c r="E156" t="str">
        <f>VLOOKUP(Table9[[#This Row],[Email Trimmed]],tblManagers11[],2,FALSE)</f>
        <v>Zeke Rivard</v>
      </c>
    </row>
    <row r="157" spans="1:5" x14ac:dyDescent="0.25">
      <c r="A157">
        <v>154</v>
      </c>
      <c r="B157" t="s">
        <v>290</v>
      </c>
      <c r="C157" t="s">
        <v>515</v>
      </c>
      <c r="D157" t="str">
        <f>LEFT(Table9[[#This Row],[Region]],LEN(Table9[[#This Row],[Region]])-1)</f>
        <v>East</v>
      </c>
      <c r="E157" t="str">
        <f>VLOOKUP(Table9[[#This Row],[Email Trimmed]],tblManagers11[],2,FALSE)</f>
        <v>Bob Everington</v>
      </c>
    </row>
    <row r="158" spans="1:5" x14ac:dyDescent="0.25">
      <c r="A158">
        <v>155</v>
      </c>
      <c r="B158" t="s">
        <v>291</v>
      </c>
      <c r="C158" t="s">
        <v>514</v>
      </c>
      <c r="D158" t="str">
        <f>LEFT(Table9[[#This Row],[Region]],LEN(Table9[[#This Row],[Region]])-1)</f>
        <v>North</v>
      </c>
      <c r="E158" t="str">
        <f>VLOOKUP(Table9[[#This Row],[Email Trimmed]],tblManagers11[],2,FALSE)</f>
        <v>Catherine Ullrich</v>
      </c>
    </row>
    <row r="159" spans="1:5" x14ac:dyDescent="0.25">
      <c r="A159">
        <v>156</v>
      </c>
      <c r="B159" t="s">
        <v>292</v>
      </c>
      <c r="C159" t="s">
        <v>515</v>
      </c>
      <c r="D159" t="str">
        <f>LEFT(Table9[[#This Row],[Region]],LEN(Table9[[#This Row],[Region]])-1)</f>
        <v>East</v>
      </c>
      <c r="E159" t="str">
        <f>VLOOKUP(Table9[[#This Row],[Email Trimmed]],tblManagers11[],2,FALSE)</f>
        <v>Bob Everington</v>
      </c>
    </row>
    <row r="160" spans="1:5" x14ac:dyDescent="0.25">
      <c r="A160">
        <v>157</v>
      </c>
      <c r="B160" t="s">
        <v>293</v>
      </c>
      <c r="C160" t="s">
        <v>514</v>
      </c>
      <c r="D160" t="str">
        <f>LEFT(Table9[[#This Row],[Region]],LEN(Table9[[#This Row],[Region]])-1)</f>
        <v>North</v>
      </c>
      <c r="E160" t="str">
        <f>VLOOKUP(Table9[[#This Row],[Email Trimmed]],tblManagers11[],2,FALSE)</f>
        <v>Catherine Ullrich</v>
      </c>
    </row>
    <row r="161" spans="1:5" x14ac:dyDescent="0.25">
      <c r="A161">
        <v>158</v>
      </c>
      <c r="B161" t="s">
        <v>294</v>
      </c>
      <c r="C161" t="s">
        <v>515</v>
      </c>
      <c r="D161" t="str">
        <f>LEFT(Table9[[#This Row],[Region]],LEN(Table9[[#This Row],[Region]])-1)</f>
        <v>East</v>
      </c>
      <c r="E161" t="str">
        <f>VLOOKUP(Table9[[#This Row],[Email Trimmed]],tblManagers11[],2,FALSE)</f>
        <v>Bob Everington</v>
      </c>
    </row>
    <row r="162" spans="1:5" x14ac:dyDescent="0.25">
      <c r="A162">
        <v>159</v>
      </c>
      <c r="B162" t="s">
        <v>231</v>
      </c>
      <c r="C162" t="s">
        <v>513</v>
      </c>
      <c r="D162" t="str">
        <f>LEFT(Table9[[#This Row],[Region]],LEN(Table9[[#This Row],[Region]])-1)</f>
        <v>West</v>
      </c>
      <c r="E162" t="str">
        <f>VLOOKUP(Table9[[#This Row],[Email Trimmed]],tblManagers11[],2,FALSE)</f>
        <v>Fayth Marner</v>
      </c>
    </row>
    <row r="163" spans="1:5" x14ac:dyDescent="0.25">
      <c r="A163">
        <v>160</v>
      </c>
      <c r="B163" t="s">
        <v>295</v>
      </c>
      <c r="C163" t="s">
        <v>513</v>
      </c>
      <c r="D163" t="str">
        <f>LEFT(Table9[[#This Row],[Region]],LEN(Table9[[#This Row],[Region]])-1)</f>
        <v>West</v>
      </c>
      <c r="E163" t="str">
        <f>VLOOKUP(Table9[[#This Row],[Email Trimmed]],tblManagers11[],2,FALSE)</f>
        <v>Fayth Marner</v>
      </c>
    </row>
    <row r="164" spans="1:5" x14ac:dyDescent="0.25">
      <c r="A164">
        <v>161</v>
      </c>
      <c r="B164" t="s">
        <v>287</v>
      </c>
      <c r="C164" t="s">
        <v>515</v>
      </c>
      <c r="D164" t="str">
        <f>LEFT(Table9[[#This Row],[Region]],LEN(Table9[[#This Row],[Region]])-1)</f>
        <v>East</v>
      </c>
      <c r="E164" t="str">
        <f>VLOOKUP(Table9[[#This Row],[Email Trimmed]],tblManagers11[],2,FALSE)</f>
        <v>Bob Everington</v>
      </c>
    </row>
    <row r="165" spans="1:5" x14ac:dyDescent="0.25">
      <c r="A165">
        <v>162</v>
      </c>
      <c r="B165" t="s">
        <v>180</v>
      </c>
      <c r="C165" t="s">
        <v>513</v>
      </c>
      <c r="D165" t="str">
        <f>LEFT(Table9[[#This Row],[Region]],LEN(Table9[[#This Row],[Region]])-1)</f>
        <v>West</v>
      </c>
      <c r="E165" t="str">
        <f>VLOOKUP(Table9[[#This Row],[Email Trimmed]],tblManagers11[],2,FALSE)</f>
        <v>Fayth Marner</v>
      </c>
    </row>
    <row r="166" spans="1:5" x14ac:dyDescent="0.25">
      <c r="A166">
        <v>163</v>
      </c>
      <c r="B166" t="s">
        <v>296</v>
      </c>
      <c r="C166" t="s">
        <v>514</v>
      </c>
      <c r="D166" t="str">
        <f>LEFT(Table9[[#This Row],[Region]],LEN(Table9[[#This Row],[Region]])-1)</f>
        <v>North</v>
      </c>
      <c r="E166" t="str">
        <f>VLOOKUP(Table9[[#This Row],[Email Trimmed]],tblManagers11[],2,FALSE)</f>
        <v>Catherine Ullrich</v>
      </c>
    </row>
    <row r="167" spans="1:5" x14ac:dyDescent="0.25">
      <c r="A167">
        <v>164</v>
      </c>
      <c r="B167" t="s">
        <v>172</v>
      </c>
      <c r="C167" t="s">
        <v>515</v>
      </c>
      <c r="D167" t="str">
        <f>LEFT(Table9[[#This Row],[Region]],LEN(Table9[[#This Row],[Region]])-1)</f>
        <v>East</v>
      </c>
      <c r="E167" t="str">
        <f>VLOOKUP(Table9[[#This Row],[Email Trimmed]],tblManagers11[],2,FALSE)</f>
        <v>Bob Everington</v>
      </c>
    </row>
    <row r="168" spans="1:5" x14ac:dyDescent="0.25">
      <c r="A168">
        <v>165</v>
      </c>
      <c r="B168" t="s">
        <v>297</v>
      </c>
      <c r="C168" t="s">
        <v>513</v>
      </c>
      <c r="D168" t="str">
        <f>LEFT(Table9[[#This Row],[Region]],LEN(Table9[[#This Row],[Region]])-1)</f>
        <v>West</v>
      </c>
      <c r="E168" t="str">
        <f>VLOOKUP(Table9[[#This Row],[Email Trimmed]],tblManagers11[],2,FALSE)</f>
        <v>Fayth Marner</v>
      </c>
    </row>
    <row r="169" spans="1:5" x14ac:dyDescent="0.25">
      <c r="A169">
        <v>166</v>
      </c>
      <c r="B169" t="s">
        <v>285</v>
      </c>
      <c r="C169" t="s">
        <v>514</v>
      </c>
      <c r="D169" t="str">
        <f>LEFT(Table9[[#This Row],[Region]],LEN(Table9[[#This Row],[Region]])-1)</f>
        <v>North</v>
      </c>
      <c r="E169" t="str">
        <f>VLOOKUP(Table9[[#This Row],[Email Trimmed]],tblManagers11[],2,FALSE)</f>
        <v>Catherine Ullrich</v>
      </c>
    </row>
    <row r="170" spans="1:5" x14ac:dyDescent="0.25">
      <c r="A170">
        <v>167</v>
      </c>
      <c r="B170" t="s">
        <v>298</v>
      </c>
      <c r="C170" t="s">
        <v>516</v>
      </c>
      <c r="D170" t="str">
        <f>LEFT(Table9[[#This Row],[Region]],LEN(Table9[[#This Row],[Region]])-1)</f>
        <v>South</v>
      </c>
      <c r="E170" t="str">
        <f>VLOOKUP(Table9[[#This Row],[Email Trimmed]],tblManagers11[],2,FALSE)</f>
        <v>Zeke Rivard</v>
      </c>
    </row>
    <row r="171" spans="1:5" x14ac:dyDescent="0.25">
      <c r="A171">
        <v>168</v>
      </c>
      <c r="B171" t="s">
        <v>299</v>
      </c>
      <c r="C171" t="s">
        <v>513</v>
      </c>
      <c r="D171" t="str">
        <f>LEFT(Table9[[#This Row],[Region]],LEN(Table9[[#This Row],[Region]])-1)</f>
        <v>West</v>
      </c>
      <c r="E171" t="str">
        <f>VLOOKUP(Table9[[#This Row],[Email Trimmed]],tblManagers11[],2,FALSE)</f>
        <v>Fayth Marner</v>
      </c>
    </row>
    <row r="172" spans="1:5" x14ac:dyDescent="0.25">
      <c r="A172">
        <v>169</v>
      </c>
      <c r="B172" t="s">
        <v>300</v>
      </c>
      <c r="C172" t="s">
        <v>516</v>
      </c>
      <c r="D172" t="str">
        <f>LEFT(Table9[[#This Row],[Region]],LEN(Table9[[#This Row],[Region]])-1)</f>
        <v>South</v>
      </c>
      <c r="E172" t="str">
        <f>VLOOKUP(Table9[[#This Row],[Email Trimmed]],tblManagers11[],2,FALSE)</f>
        <v>Zeke Rivard</v>
      </c>
    </row>
    <row r="173" spans="1:5" x14ac:dyDescent="0.25">
      <c r="A173">
        <v>170</v>
      </c>
      <c r="B173" t="s">
        <v>301</v>
      </c>
      <c r="C173" t="s">
        <v>516</v>
      </c>
      <c r="D173" t="str">
        <f>LEFT(Table9[[#This Row],[Region]],LEN(Table9[[#This Row],[Region]])-1)</f>
        <v>South</v>
      </c>
      <c r="E173" t="str">
        <f>VLOOKUP(Table9[[#This Row],[Email Trimmed]],tblManagers11[],2,FALSE)</f>
        <v>Zeke Rivard</v>
      </c>
    </row>
    <row r="174" spans="1:5" x14ac:dyDescent="0.25">
      <c r="A174">
        <v>171</v>
      </c>
      <c r="B174" t="s">
        <v>302</v>
      </c>
      <c r="C174" t="s">
        <v>516</v>
      </c>
      <c r="D174" t="str">
        <f>LEFT(Table9[[#This Row],[Region]],LEN(Table9[[#This Row],[Region]])-1)</f>
        <v>South</v>
      </c>
      <c r="E174" t="str">
        <f>VLOOKUP(Table9[[#This Row],[Email Trimmed]],tblManagers11[],2,FALSE)</f>
        <v>Zeke Rivard</v>
      </c>
    </row>
    <row r="175" spans="1:5" x14ac:dyDescent="0.25">
      <c r="A175">
        <v>172</v>
      </c>
      <c r="B175" t="s">
        <v>303</v>
      </c>
      <c r="C175" t="s">
        <v>515</v>
      </c>
      <c r="D175" t="str">
        <f>LEFT(Table9[[#This Row],[Region]],LEN(Table9[[#This Row],[Region]])-1)</f>
        <v>East</v>
      </c>
      <c r="E175" t="str">
        <f>VLOOKUP(Table9[[#This Row],[Email Trimmed]],tblManagers11[],2,FALSE)</f>
        <v>Bob Everington</v>
      </c>
    </row>
    <row r="176" spans="1:5" x14ac:dyDescent="0.25">
      <c r="A176">
        <v>173</v>
      </c>
      <c r="B176" t="s">
        <v>304</v>
      </c>
      <c r="C176" t="s">
        <v>515</v>
      </c>
      <c r="D176" t="str">
        <f>LEFT(Table9[[#This Row],[Region]],LEN(Table9[[#This Row],[Region]])-1)</f>
        <v>East</v>
      </c>
      <c r="E176" t="str">
        <f>VLOOKUP(Table9[[#This Row],[Email Trimmed]],tblManagers11[],2,FALSE)</f>
        <v>Bob Everington</v>
      </c>
    </row>
    <row r="177" spans="1:5" x14ac:dyDescent="0.25">
      <c r="A177">
        <v>174</v>
      </c>
      <c r="B177" t="s">
        <v>305</v>
      </c>
      <c r="C177" t="s">
        <v>516</v>
      </c>
      <c r="D177" t="str">
        <f>LEFT(Table9[[#This Row],[Region]],LEN(Table9[[#This Row],[Region]])-1)</f>
        <v>South</v>
      </c>
      <c r="E177" t="str">
        <f>VLOOKUP(Table9[[#This Row],[Email Trimmed]],tblManagers11[],2,FALSE)</f>
        <v>Zeke Rivard</v>
      </c>
    </row>
    <row r="178" spans="1:5" x14ac:dyDescent="0.25">
      <c r="A178">
        <v>175</v>
      </c>
      <c r="B178" t="s">
        <v>306</v>
      </c>
      <c r="C178" t="s">
        <v>515</v>
      </c>
      <c r="D178" t="str">
        <f>LEFT(Table9[[#This Row],[Region]],LEN(Table9[[#This Row],[Region]])-1)</f>
        <v>East</v>
      </c>
      <c r="E178" t="str">
        <f>VLOOKUP(Table9[[#This Row],[Email Trimmed]],tblManagers11[],2,FALSE)</f>
        <v>Bob Everington</v>
      </c>
    </row>
    <row r="179" spans="1:5" x14ac:dyDescent="0.25">
      <c r="A179">
        <v>176</v>
      </c>
      <c r="B179" t="s">
        <v>220</v>
      </c>
      <c r="C179" t="s">
        <v>514</v>
      </c>
      <c r="D179" t="str">
        <f>LEFT(Table9[[#This Row],[Region]],LEN(Table9[[#This Row],[Region]])-1)</f>
        <v>North</v>
      </c>
      <c r="E179" t="str">
        <f>VLOOKUP(Table9[[#This Row],[Email Trimmed]],tblManagers11[],2,FALSE)</f>
        <v>Catherine Ullrich</v>
      </c>
    </row>
    <row r="180" spans="1:5" x14ac:dyDescent="0.25">
      <c r="A180">
        <v>177</v>
      </c>
      <c r="B180" t="s">
        <v>307</v>
      </c>
      <c r="C180" t="s">
        <v>513</v>
      </c>
      <c r="D180" t="str">
        <f>LEFT(Table9[[#This Row],[Region]],LEN(Table9[[#This Row],[Region]])-1)</f>
        <v>West</v>
      </c>
      <c r="E180" t="str">
        <f>VLOOKUP(Table9[[#This Row],[Email Trimmed]],tblManagers11[],2,FALSE)</f>
        <v>Fayth Marner</v>
      </c>
    </row>
    <row r="181" spans="1:5" x14ac:dyDescent="0.25">
      <c r="A181">
        <v>178</v>
      </c>
      <c r="B181" t="s">
        <v>202</v>
      </c>
      <c r="C181" t="s">
        <v>513</v>
      </c>
      <c r="D181" t="str">
        <f>LEFT(Table9[[#This Row],[Region]],LEN(Table9[[#This Row],[Region]])-1)</f>
        <v>West</v>
      </c>
      <c r="E181" t="str">
        <f>VLOOKUP(Table9[[#This Row],[Email Trimmed]],tblManagers11[],2,FALSE)</f>
        <v>Fayth Marner</v>
      </c>
    </row>
    <row r="182" spans="1:5" x14ac:dyDescent="0.25">
      <c r="A182">
        <v>179</v>
      </c>
      <c r="B182" t="s">
        <v>308</v>
      </c>
      <c r="C182" t="s">
        <v>513</v>
      </c>
      <c r="D182" t="str">
        <f>LEFT(Table9[[#This Row],[Region]],LEN(Table9[[#This Row],[Region]])-1)</f>
        <v>West</v>
      </c>
      <c r="E182" t="str">
        <f>VLOOKUP(Table9[[#This Row],[Email Trimmed]],tblManagers11[],2,FALSE)</f>
        <v>Fayth Marner</v>
      </c>
    </row>
    <row r="183" spans="1:5" x14ac:dyDescent="0.25">
      <c r="A183">
        <v>180</v>
      </c>
      <c r="B183" t="s">
        <v>309</v>
      </c>
      <c r="C183" t="s">
        <v>513</v>
      </c>
      <c r="D183" t="str">
        <f>LEFT(Table9[[#This Row],[Region]],LEN(Table9[[#This Row],[Region]])-1)</f>
        <v>West</v>
      </c>
      <c r="E183" t="str">
        <f>VLOOKUP(Table9[[#This Row],[Email Trimmed]],tblManagers11[],2,FALSE)</f>
        <v>Fayth Marner</v>
      </c>
    </row>
    <row r="184" spans="1:5" x14ac:dyDescent="0.25">
      <c r="A184">
        <v>181</v>
      </c>
      <c r="B184" t="s">
        <v>256</v>
      </c>
      <c r="C184" t="s">
        <v>513</v>
      </c>
      <c r="D184" t="str">
        <f>LEFT(Table9[[#This Row],[Region]],LEN(Table9[[#This Row],[Region]])-1)</f>
        <v>West</v>
      </c>
      <c r="E184" t="str">
        <f>VLOOKUP(Table9[[#This Row],[Email Trimmed]],tblManagers11[],2,FALSE)</f>
        <v>Fayth Marner</v>
      </c>
    </row>
    <row r="185" spans="1:5" x14ac:dyDescent="0.25">
      <c r="A185">
        <v>182</v>
      </c>
      <c r="B185" t="s">
        <v>310</v>
      </c>
      <c r="C185" t="s">
        <v>516</v>
      </c>
      <c r="D185" t="str">
        <f>LEFT(Table9[[#This Row],[Region]],LEN(Table9[[#This Row],[Region]])-1)</f>
        <v>South</v>
      </c>
      <c r="E185" t="str">
        <f>VLOOKUP(Table9[[#This Row],[Email Trimmed]],tblManagers11[],2,FALSE)</f>
        <v>Zeke Rivard</v>
      </c>
    </row>
    <row r="186" spans="1:5" x14ac:dyDescent="0.25">
      <c r="A186">
        <v>183</v>
      </c>
      <c r="B186" t="s">
        <v>221</v>
      </c>
      <c r="C186" t="s">
        <v>514</v>
      </c>
      <c r="D186" t="str">
        <f>LEFT(Table9[[#This Row],[Region]],LEN(Table9[[#This Row],[Region]])-1)</f>
        <v>North</v>
      </c>
      <c r="E186" t="str">
        <f>VLOOKUP(Table9[[#This Row],[Email Trimmed]],tblManagers11[],2,FALSE)</f>
        <v>Catherine Ullrich</v>
      </c>
    </row>
    <row r="187" spans="1:5" x14ac:dyDescent="0.25">
      <c r="A187">
        <v>184</v>
      </c>
      <c r="B187" t="s">
        <v>233</v>
      </c>
      <c r="C187" t="s">
        <v>513</v>
      </c>
      <c r="D187" t="str">
        <f>LEFT(Table9[[#This Row],[Region]],LEN(Table9[[#This Row],[Region]])-1)</f>
        <v>West</v>
      </c>
      <c r="E187" t="str">
        <f>VLOOKUP(Table9[[#This Row],[Email Trimmed]],tblManagers11[],2,FALSE)</f>
        <v>Fayth Marner</v>
      </c>
    </row>
    <row r="188" spans="1:5" x14ac:dyDescent="0.25">
      <c r="A188">
        <v>185</v>
      </c>
      <c r="B188" t="s">
        <v>174</v>
      </c>
      <c r="C188" t="s">
        <v>516</v>
      </c>
      <c r="D188" t="str">
        <f>LEFT(Table9[[#This Row],[Region]],LEN(Table9[[#This Row],[Region]])-1)</f>
        <v>South</v>
      </c>
      <c r="E188" t="str">
        <f>VLOOKUP(Table9[[#This Row],[Email Trimmed]],tblManagers11[],2,FALSE)</f>
        <v>Zeke Rivard</v>
      </c>
    </row>
    <row r="189" spans="1:5" x14ac:dyDescent="0.25">
      <c r="A189">
        <v>186</v>
      </c>
      <c r="B189" t="s">
        <v>311</v>
      </c>
      <c r="C189" t="s">
        <v>513</v>
      </c>
      <c r="D189" t="str">
        <f>LEFT(Table9[[#This Row],[Region]],LEN(Table9[[#This Row],[Region]])-1)</f>
        <v>West</v>
      </c>
      <c r="E189" t="str">
        <f>VLOOKUP(Table9[[#This Row],[Email Trimmed]],tblManagers11[],2,FALSE)</f>
        <v>Fayth Marner</v>
      </c>
    </row>
    <row r="190" spans="1:5" x14ac:dyDescent="0.25">
      <c r="A190">
        <v>187</v>
      </c>
      <c r="B190" t="s">
        <v>305</v>
      </c>
      <c r="C190" t="s">
        <v>515</v>
      </c>
      <c r="D190" t="str">
        <f>LEFT(Table9[[#This Row],[Region]],LEN(Table9[[#This Row],[Region]])-1)</f>
        <v>East</v>
      </c>
      <c r="E190" t="str">
        <f>VLOOKUP(Table9[[#This Row],[Email Trimmed]],tblManagers11[],2,FALSE)</f>
        <v>Bob Everington</v>
      </c>
    </row>
    <row r="191" spans="1:5" x14ac:dyDescent="0.25">
      <c r="A191">
        <v>188</v>
      </c>
      <c r="B191" t="s">
        <v>312</v>
      </c>
      <c r="C191" t="s">
        <v>516</v>
      </c>
      <c r="D191" t="str">
        <f>LEFT(Table9[[#This Row],[Region]],LEN(Table9[[#This Row],[Region]])-1)</f>
        <v>South</v>
      </c>
      <c r="E191" t="str">
        <f>VLOOKUP(Table9[[#This Row],[Email Trimmed]],tblManagers11[],2,FALSE)</f>
        <v>Zeke Rivard</v>
      </c>
    </row>
    <row r="192" spans="1:5" x14ac:dyDescent="0.25">
      <c r="A192">
        <v>189</v>
      </c>
      <c r="B192" t="s">
        <v>235</v>
      </c>
      <c r="C192" t="s">
        <v>515</v>
      </c>
      <c r="D192" t="str">
        <f>LEFT(Table9[[#This Row],[Region]],LEN(Table9[[#This Row],[Region]])-1)</f>
        <v>East</v>
      </c>
      <c r="E192" t="str">
        <f>VLOOKUP(Table9[[#This Row],[Email Trimmed]],tblManagers11[],2,FALSE)</f>
        <v>Bob Everington</v>
      </c>
    </row>
    <row r="193" spans="1:5" x14ac:dyDescent="0.25">
      <c r="A193">
        <v>190</v>
      </c>
      <c r="B193" t="s">
        <v>313</v>
      </c>
      <c r="C193" t="s">
        <v>516</v>
      </c>
      <c r="D193" t="str">
        <f>LEFT(Table9[[#This Row],[Region]],LEN(Table9[[#This Row],[Region]])-1)</f>
        <v>South</v>
      </c>
      <c r="E193" t="str">
        <f>VLOOKUP(Table9[[#This Row],[Email Trimmed]],tblManagers11[],2,FALSE)</f>
        <v>Zeke Rivard</v>
      </c>
    </row>
    <row r="194" spans="1:5" x14ac:dyDescent="0.25">
      <c r="A194">
        <v>191</v>
      </c>
      <c r="B194" t="s">
        <v>306</v>
      </c>
      <c r="C194" t="s">
        <v>515</v>
      </c>
      <c r="D194" t="str">
        <f>LEFT(Table9[[#This Row],[Region]],LEN(Table9[[#This Row],[Region]])-1)</f>
        <v>East</v>
      </c>
      <c r="E194" t="str">
        <f>VLOOKUP(Table9[[#This Row],[Email Trimmed]],tblManagers11[],2,FALSE)</f>
        <v>Bob Everington</v>
      </c>
    </row>
    <row r="195" spans="1:5" x14ac:dyDescent="0.25">
      <c r="A195">
        <v>192</v>
      </c>
      <c r="B195" t="s">
        <v>314</v>
      </c>
      <c r="C195" t="s">
        <v>514</v>
      </c>
      <c r="D195" t="str">
        <f>LEFT(Table9[[#This Row],[Region]],LEN(Table9[[#This Row],[Region]])-1)</f>
        <v>North</v>
      </c>
      <c r="E195" t="str">
        <f>VLOOKUP(Table9[[#This Row],[Email Trimmed]],tblManagers11[],2,FALSE)</f>
        <v>Catherine Ullrich</v>
      </c>
    </row>
    <row r="196" spans="1:5" x14ac:dyDescent="0.25">
      <c r="A196">
        <v>193</v>
      </c>
      <c r="B196" t="s">
        <v>279</v>
      </c>
      <c r="C196" t="s">
        <v>515</v>
      </c>
      <c r="D196" t="str">
        <f>LEFT(Table9[[#This Row],[Region]],LEN(Table9[[#This Row],[Region]])-1)</f>
        <v>East</v>
      </c>
      <c r="E196" t="str">
        <f>VLOOKUP(Table9[[#This Row],[Email Trimmed]],tblManagers11[],2,FALSE)</f>
        <v>Bob Everington</v>
      </c>
    </row>
    <row r="197" spans="1:5" x14ac:dyDescent="0.25">
      <c r="A197">
        <v>194</v>
      </c>
      <c r="B197" t="s">
        <v>299</v>
      </c>
      <c r="C197" t="s">
        <v>515</v>
      </c>
      <c r="D197" t="str">
        <f>LEFT(Table9[[#This Row],[Region]],LEN(Table9[[#This Row],[Region]])-1)</f>
        <v>East</v>
      </c>
      <c r="E197" t="str">
        <f>VLOOKUP(Table9[[#This Row],[Email Trimmed]],tblManagers11[],2,FALSE)</f>
        <v>Bob Everington</v>
      </c>
    </row>
    <row r="198" spans="1:5" x14ac:dyDescent="0.25">
      <c r="A198">
        <v>195</v>
      </c>
      <c r="B198" t="s">
        <v>315</v>
      </c>
      <c r="C198" t="s">
        <v>515</v>
      </c>
      <c r="D198" t="str">
        <f>LEFT(Table9[[#This Row],[Region]],LEN(Table9[[#This Row],[Region]])-1)</f>
        <v>East</v>
      </c>
      <c r="E198" t="str">
        <f>VLOOKUP(Table9[[#This Row],[Email Trimmed]],tblManagers11[],2,FALSE)</f>
        <v>Bob Everington</v>
      </c>
    </row>
    <row r="199" spans="1:5" x14ac:dyDescent="0.25">
      <c r="A199">
        <v>196</v>
      </c>
      <c r="B199" t="s">
        <v>316</v>
      </c>
      <c r="C199" t="s">
        <v>515</v>
      </c>
      <c r="D199" t="str">
        <f>LEFT(Table9[[#This Row],[Region]],LEN(Table9[[#This Row],[Region]])-1)</f>
        <v>East</v>
      </c>
      <c r="E199" t="str">
        <f>VLOOKUP(Table9[[#This Row],[Email Trimmed]],tblManagers11[],2,FALSE)</f>
        <v>Bob Everington</v>
      </c>
    </row>
    <row r="200" spans="1:5" x14ac:dyDescent="0.25">
      <c r="A200">
        <v>197</v>
      </c>
      <c r="B200" t="s">
        <v>317</v>
      </c>
      <c r="C200" t="s">
        <v>515</v>
      </c>
      <c r="D200" t="str">
        <f>LEFT(Table9[[#This Row],[Region]],LEN(Table9[[#This Row],[Region]])-1)</f>
        <v>East</v>
      </c>
      <c r="E200" t="str">
        <f>VLOOKUP(Table9[[#This Row],[Email Trimmed]],tblManagers11[],2,FALSE)</f>
        <v>Bob Everington</v>
      </c>
    </row>
    <row r="201" spans="1:5" x14ac:dyDescent="0.25">
      <c r="A201">
        <v>198</v>
      </c>
      <c r="B201" t="s">
        <v>174</v>
      </c>
      <c r="C201" t="s">
        <v>514</v>
      </c>
      <c r="D201" t="str">
        <f>LEFT(Table9[[#This Row],[Region]],LEN(Table9[[#This Row],[Region]])-1)</f>
        <v>North</v>
      </c>
      <c r="E201" t="str">
        <f>VLOOKUP(Table9[[#This Row],[Email Trimmed]],tblManagers11[],2,FALSE)</f>
        <v>Catherine Ullrich</v>
      </c>
    </row>
    <row r="202" spans="1:5" x14ac:dyDescent="0.25">
      <c r="A202">
        <v>199</v>
      </c>
      <c r="B202" t="s">
        <v>218</v>
      </c>
      <c r="C202" t="s">
        <v>513</v>
      </c>
      <c r="D202" t="str">
        <f>LEFT(Table9[[#This Row],[Region]],LEN(Table9[[#This Row],[Region]])-1)</f>
        <v>West</v>
      </c>
      <c r="E202" t="str">
        <f>VLOOKUP(Table9[[#This Row],[Email Trimmed]],tblManagers11[],2,FALSE)</f>
        <v>Fayth Marner</v>
      </c>
    </row>
    <row r="203" spans="1:5" x14ac:dyDescent="0.25">
      <c r="A203">
        <v>200</v>
      </c>
      <c r="B203" t="s">
        <v>294</v>
      </c>
      <c r="C203" t="s">
        <v>513</v>
      </c>
      <c r="D203" t="str">
        <f>LEFT(Table9[[#This Row],[Region]],LEN(Table9[[#This Row],[Region]])-1)</f>
        <v>West</v>
      </c>
      <c r="E203" t="str">
        <f>VLOOKUP(Table9[[#This Row],[Email Trimmed]],tblManagers11[],2,FALSE)</f>
        <v>Fayth Marner</v>
      </c>
    </row>
    <row r="204" spans="1:5" x14ac:dyDescent="0.25">
      <c r="A204">
        <v>201</v>
      </c>
      <c r="B204" t="s">
        <v>179</v>
      </c>
      <c r="C204" t="s">
        <v>514</v>
      </c>
      <c r="D204" t="str">
        <f>LEFT(Table9[[#This Row],[Region]],LEN(Table9[[#This Row],[Region]])-1)</f>
        <v>North</v>
      </c>
      <c r="E204" t="str">
        <f>VLOOKUP(Table9[[#This Row],[Email Trimmed]],tblManagers11[],2,FALSE)</f>
        <v>Catherine Ullrich</v>
      </c>
    </row>
    <row r="205" spans="1:5" x14ac:dyDescent="0.25">
      <c r="A205">
        <v>202</v>
      </c>
      <c r="B205" t="s">
        <v>263</v>
      </c>
      <c r="C205" t="s">
        <v>514</v>
      </c>
      <c r="D205" t="str">
        <f>LEFT(Table9[[#This Row],[Region]],LEN(Table9[[#This Row],[Region]])-1)</f>
        <v>North</v>
      </c>
      <c r="E205" t="str">
        <f>VLOOKUP(Table9[[#This Row],[Email Trimmed]],tblManagers11[],2,FALSE)</f>
        <v>Catherine Ullrich</v>
      </c>
    </row>
    <row r="206" spans="1:5" x14ac:dyDescent="0.25">
      <c r="A206">
        <v>203</v>
      </c>
      <c r="B206" t="s">
        <v>318</v>
      </c>
      <c r="C206" t="s">
        <v>513</v>
      </c>
      <c r="D206" t="str">
        <f>LEFT(Table9[[#This Row],[Region]],LEN(Table9[[#This Row],[Region]])-1)</f>
        <v>West</v>
      </c>
      <c r="E206" t="str">
        <f>VLOOKUP(Table9[[#This Row],[Email Trimmed]],tblManagers11[],2,FALSE)</f>
        <v>Fayth Marner</v>
      </c>
    </row>
    <row r="207" spans="1:5" x14ac:dyDescent="0.25">
      <c r="A207">
        <v>204</v>
      </c>
      <c r="B207" t="s">
        <v>319</v>
      </c>
      <c r="C207" t="s">
        <v>515</v>
      </c>
      <c r="D207" t="str">
        <f>LEFT(Table9[[#This Row],[Region]],LEN(Table9[[#This Row],[Region]])-1)</f>
        <v>East</v>
      </c>
      <c r="E207" t="str">
        <f>VLOOKUP(Table9[[#This Row],[Email Trimmed]],tblManagers11[],2,FALSE)</f>
        <v>Bob Everington</v>
      </c>
    </row>
    <row r="208" spans="1:5" x14ac:dyDescent="0.25">
      <c r="A208">
        <v>205</v>
      </c>
      <c r="B208" t="s">
        <v>320</v>
      </c>
      <c r="C208" t="s">
        <v>515</v>
      </c>
      <c r="D208" t="str">
        <f>LEFT(Table9[[#This Row],[Region]],LEN(Table9[[#This Row],[Region]])-1)</f>
        <v>East</v>
      </c>
      <c r="E208" t="str">
        <f>VLOOKUP(Table9[[#This Row],[Email Trimmed]],tblManagers11[],2,FALSE)</f>
        <v>Bob Everington</v>
      </c>
    </row>
    <row r="209" spans="1:5" x14ac:dyDescent="0.25">
      <c r="A209">
        <v>206</v>
      </c>
      <c r="B209" t="s">
        <v>231</v>
      </c>
      <c r="C209" t="s">
        <v>513</v>
      </c>
      <c r="D209" t="str">
        <f>LEFT(Table9[[#This Row],[Region]],LEN(Table9[[#This Row],[Region]])-1)</f>
        <v>West</v>
      </c>
      <c r="E209" t="str">
        <f>VLOOKUP(Table9[[#This Row],[Email Trimmed]],tblManagers11[],2,FALSE)</f>
        <v>Fayth Marner</v>
      </c>
    </row>
    <row r="210" spans="1:5" x14ac:dyDescent="0.25">
      <c r="A210">
        <v>207</v>
      </c>
      <c r="B210" t="s">
        <v>181</v>
      </c>
      <c r="C210" t="s">
        <v>513</v>
      </c>
      <c r="D210" t="str">
        <f>LEFT(Table9[[#This Row],[Region]],LEN(Table9[[#This Row],[Region]])-1)</f>
        <v>West</v>
      </c>
      <c r="E210" t="str">
        <f>VLOOKUP(Table9[[#This Row],[Email Trimmed]],tblManagers11[],2,FALSE)</f>
        <v>Fayth Marner</v>
      </c>
    </row>
    <row r="211" spans="1:5" x14ac:dyDescent="0.25">
      <c r="A211">
        <v>208</v>
      </c>
      <c r="B211" t="s">
        <v>242</v>
      </c>
      <c r="C211" t="s">
        <v>516</v>
      </c>
      <c r="D211" t="str">
        <f>LEFT(Table9[[#This Row],[Region]],LEN(Table9[[#This Row],[Region]])-1)</f>
        <v>South</v>
      </c>
      <c r="E211" t="str">
        <f>VLOOKUP(Table9[[#This Row],[Email Trimmed]],tblManagers11[],2,FALSE)</f>
        <v>Zeke Rivard</v>
      </c>
    </row>
    <row r="212" spans="1:5" x14ac:dyDescent="0.25">
      <c r="A212">
        <v>209</v>
      </c>
      <c r="B212" t="s">
        <v>321</v>
      </c>
      <c r="C212" t="s">
        <v>516</v>
      </c>
      <c r="D212" t="str">
        <f>LEFT(Table9[[#This Row],[Region]],LEN(Table9[[#This Row],[Region]])-1)</f>
        <v>South</v>
      </c>
      <c r="E212" t="str">
        <f>VLOOKUP(Table9[[#This Row],[Email Trimmed]],tblManagers11[],2,FALSE)</f>
        <v>Zeke Rivard</v>
      </c>
    </row>
    <row r="213" spans="1:5" x14ac:dyDescent="0.25">
      <c r="A213">
        <v>210</v>
      </c>
      <c r="B213" t="s">
        <v>322</v>
      </c>
      <c r="C213" t="s">
        <v>515</v>
      </c>
      <c r="D213" t="str">
        <f>LEFT(Table9[[#This Row],[Region]],LEN(Table9[[#This Row],[Region]])-1)</f>
        <v>East</v>
      </c>
      <c r="E213" t="str">
        <f>VLOOKUP(Table9[[#This Row],[Email Trimmed]],tblManagers11[],2,FALSE)</f>
        <v>Bob Everington</v>
      </c>
    </row>
    <row r="214" spans="1:5" x14ac:dyDescent="0.25">
      <c r="A214">
        <v>211</v>
      </c>
      <c r="B214" t="s">
        <v>206</v>
      </c>
      <c r="C214" t="s">
        <v>516</v>
      </c>
      <c r="D214" t="str">
        <f>LEFT(Table9[[#This Row],[Region]],LEN(Table9[[#This Row],[Region]])-1)</f>
        <v>South</v>
      </c>
      <c r="E214" t="str">
        <f>VLOOKUP(Table9[[#This Row],[Email Trimmed]],tblManagers11[],2,FALSE)</f>
        <v>Zeke Rivard</v>
      </c>
    </row>
    <row r="215" spans="1:5" x14ac:dyDescent="0.25">
      <c r="A215">
        <v>212</v>
      </c>
      <c r="B215" t="s">
        <v>323</v>
      </c>
      <c r="C215" t="s">
        <v>513</v>
      </c>
      <c r="D215" t="str">
        <f>LEFT(Table9[[#This Row],[Region]],LEN(Table9[[#This Row],[Region]])-1)</f>
        <v>West</v>
      </c>
      <c r="E215" t="str">
        <f>VLOOKUP(Table9[[#This Row],[Email Trimmed]],tblManagers11[],2,FALSE)</f>
        <v>Fayth Marner</v>
      </c>
    </row>
    <row r="216" spans="1:5" x14ac:dyDescent="0.25">
      <c r="A216">
        <v>213</v>
      </c>
      <c r="B216" t="s">
        <v>202</v>
      </c>
      <c r="C216" t="s">
        <v>514</v>
      </c>
      <c r="D216" t="str">
        <f>LEFT(Table9[[#This Row],[Region]],LEN(Table9[[#This Row],[Region]])-1)</f>
        <v>North</v>
      </c>
      <c r="E216" t="str">
        <f>VLOOKUP(Table9[[#This Row],[Email Trimmed]],tblManagers11[],2,FALSE)</f>
        <v>Catherine Ullrich</v>
      </c>
    </row>
    <row r="217" spans="1:5" x14ac:dyDescent="0.25">
      <c r="A217">
        <v>214</v>
      </c>
      <c r="B217" t="s">
        <v>193</v>
      </c>
      <c r="C217" t="s">
        <v>516</v>
      </c>
      <c r="D217" t="str">
        <f>LEFT(Table9[[#This Row],[Region]],LEN(Table9[[#This Row],[Region]])-1)</f>
        <v>South</v>
      </c>
      <c r="E217" t="str">
        <f>VLOOKUP(Table9[[#This Row],[Email Trimmed]],tblManagers11[],2,FALSE)</f>
        <v>Zeke Rivard</v>
      </c>
    </row>
    <row r="218" spans="1:5" x14ac:dyDescent="0.25">
      <c r="A218">
        <v>215</v>
      </c>
      <c r="B218" t="s">
        <v>280</v>
      </c>
      <c r="C218" t="s">
        <v>515</v>
      </c>
      <c r="D218" t="str">
        <f>LEFT(Table9[[#This Row],[Region]],LEN(Table9[[#This Row],[Region]])-1)</f>
        <v>East</v>
      </c>
      <c r="E218" t="str">
        <f>VLOOKUP(Table9[[#This Row],[Email Trimmed]],tblManagers11[],2,FALSE)</f>
        <v>Bob Everington</v>
      </c>
    </row>
    <row r="219" spans="1:5" x14ac:dyDescent="0.25">
      <c r="A219">
        <v>216</v>
      </c>
      <c r="B219" t="s">
        <v>255</v>
      </c>
      <c r="C219" t="s">
        <v>514</v>
      </c>
      <c r="D219" t="str">
        <f>LEFT(Table9[[#This Row],[Region]],LEN(Table9[[#This Row],[Region]])-1)</f>
        <v>North</v>
      </c>
      <c r="E219" t="str">
        <f>VLOOKUP(Table9[[#This Row],[Email Trimmed]],tblManagers11[],2,FALSE)</f>
        <v>Catherine Ullrich</v>
      </c>
    </row>
    <row r="220" spans="1:5" x14ac:dyDescent="0.25">
      <c r="A220">
        <v>217</v>
      </c>
      <c r="B220" t="s">
        <v>324</v>
      </c>
      <c r="C220" t="s">
        <v>515</v>
      </c>
      <c r="D220" t="str">
        <f>LEFT(Table9[[#This Row],[Region]],LEN(Table9[[#This Row],[Region]])-1)</f>
        <v>East</v>
      </c>
      <c r="E220" t="str">
        <f>VLOOKUP(Table9[[#This Row],[Email Trimmed]],tblManagers11[],2,FALSE)</f>
        <v>Bob Everington</v>
      </c>
    </row>
    <row r="221" spans="1:5" x14ac:dyDescent="0.25">
      <c r="A221">
        <v>218</v>
      </c>
      <c r="B221" t="s">
        <v>195</v>
      </c>
      <c r="C221" t="s">
        <v>513</v>
      </c>
      <c r="D221" t="str">
        <f>LEFT(Table9[[#This Row],[Region]],LEN(Table9[[#This Row],[Region]])-1)</f>
        <v>West</v>
      </c>
      <c r="E221" t="str">
        <f>VLOOKUP(Table9[[#This Row],[Email Trimmed]],tblManagers11[],2,FALSE)</f>
        <v>Fayth Marner</v>
      </c>
    </row>
    <row r="222" spans="1:5" x14ac:dyDescent="0.25">
      <c r="A222">
        <v>219</v>
      </c>
      <c r="B222" t="s">
        <v>274</v>
      </c>
      <c r="C222" t="s">
        <v>516</v>
      </c>
      <c r="D222" t="str">
        <f>LEFT(Table9[[#This Row],[Region]],LEN(Table9[[#This Row],[Region]])-1)</f>
        <v>South</v>
      </c>
      <c r="E222" t="str">
        <f>VLOOKUP(Table9[[#This Row],[Email Trimmed]],tblManagers11[],2,FALSE)</f>
        <v>Zeke Rivard</v>
      </c>
    </row>
    <row r="223" spans="1:5" x14ac:dyDescent="0.25">
      <c r="A223">
        <v>220</v>
      </c>
      <c r="B223" t="s">
        <v>325</v>
      </c>
      <c r="C223" t="s">
        <v>516</v>
      </c>
      <c r="D223" t="str">
        <f>LEFT(Table9[[#This Row],[Region]],LEN(Table9[[#This Row],[Region]])-1)</f>
        <v>South</v>
      </c>
      <c r="E223" t="str">
        <f>VLOOKUP(Table9[[#This Row],[Email Trimmed]],tblManagers11[],2,FALSE)</f>
        <v>Zeke Rivard</v>
      </c>
    </row>
    <row r="224" spans="1:5" x14ac:dyDescent="0.25">
      <c r="A224">
        <v>221</v>
      </c>
      <c r="B224" t="s">
        <v>264</v>
      </c>
      <c r="C224" t="s">
        <v>515</v>
      </c>
      <c r="D224" t="str">
        <f>LEFT(Table9[[#This Row],[Region]],LEN(Table9[[#This Row],[Region]])-1)</f>
        <v>East</v>
      </c>
      <c r="E224" t="str">
        <f>VLOOKUP(Table9[[#This Row],[Email Trimmed]],tblManagers11[],2,FALSE)</f>
        <v>Bob Everington</v>
      </c>
    </row>
    <row r="225" spans="1:5" x14ac:dyDescent="0.25">
      <c r="A225">
        <v>222</v>
      </c>
      <c r="B225" t="s">
        <v>326</v>
      </c>
      <c r="C225" t="s">
        <v>516</v>
      </c>
      <c r="D225" t="str">
        <f>LEFT(Table9[[#This Row],[Region]],LEN(Table9[[#This Row],[Region]])-1)</f>
        <v>South</v>
      </c>
      <c r="E225" t="str">
        <f>VLOOKUP(Table9[[#This Row],[Email Trimmed]],tblManagers11[],2,FALSE)</f>
        <v>Zeke Rivard</v>
      </c>
    </row>
    <row r="226" spans="1:5" x14ac:dyDescent="0.25">
      <c r="A226">
        <v>223</v>
      </c>
      <c r="B226" t="s">
        <v>254</v>
      </c>
      <c r="C226" t="s">
        <v>516</v>
      </c>
      <c r="D226" t="str">
        <f>LEFT(Table9[[#This Row],[Region]],LEN(Table9[[#This Row],[Region]])-1)</f>
        <v>South</v>
      </c>
      <c r="E226" t="str">
        <f>VLOOKUP(Table9[[#This Row],[Email Trimmed]],tblManagers11[],2,FALSE)</f>
        <v>Zeke Rivard</v>
      </c>
    </row>
    <row r="227" spans="1:5" x14ac:dyDescent="0.25">
      <c r="A227">
        <v>224</v>
      </c>
      <c r="B227" t="s">
        <v>220</v>
      </c>
      <c r="C227" t="s">
        <v>514</v>
      </c>
      <c r="D227" t="str">
        <f>LEFT(Table9[[#This Row],[Region]],LEN(Table9[[#This Row],[Region]])-1)</f>
        <v>North</v>
      </c>
      <c r="E227" t="str">
        <f>VLOOKUP(Table9[[#This Row],[Email Trimmed]],tblManagers11[],2,FALSE)</f>
        <v>Catherine Ullrich</v>
      </c>
    </row>
    <row r="228" spans="1:5" x14ac:dyDescent="0.25">
      <c r="A228">
        <v>225</v>
      </c>
      <c r="B228" t="s">
        <v>304</v>
      </c>
      <c r="C228" t="s">
        <v>516</v>
      </c>
      <c r="D228" t="str">
        <f>LEFT(Table9[[#This Row],[Region]],LEN(Table9[[#This Row],[Region]])-1)</f>
        <v>South</v>
      </c>
      <c r="E228" t="str">
        <f>VLOOKUP(Table9[[#This Row],[Email Trimmed]],tblManagers11[],2,FALSE)</f>
        <v>Zeke Rivard</v>
      </c>
    </row>
    <row r="229" spans="1:5" x14ac:dyDescent="0.25">
      <c r="A229">
        <v>226</v>
      </c>
      <c r="B229" t="s">
        <v>327</v>
      </c>
      <c r="C229" t="s">
        <v>516</v>
      </c>
      <c r="D229" t="str">
        <f>LEFT(Table9[[#This Row],[Region]],LEN(Table9[[#This Row],[Region]])-1)</f>
        <v>South</v>
      </c>
      <c r="E229" t="str">
        <f>VLOOKUP(Table9[[#This Row],[Email Trimmed]],tblManagers11[],2,FALSE)</f>
        <v>Zeke Rivard</v>
      </c>
    </row>
    <row r="230" spans="1:5" x14ac:dyDescent="0.25">
      <c r="A230">
        <v>227</v>
      </c>
      <c r="B230" t="s">
        <v>328</v>
      </c>
      <c r="C230" t="s">
        <v>514</v>
      </c>
      <c r="D230" t="str">
        <f>LEFT(Table9[[#This Row],[Region]],LEN(Table9[[#This Row],[Region]])-1)</f>
        <v>North</v>
      </c>
      <c r="E230" t="str">
        <f>VLOOKUP(Table9[[#This Row],[Email Trimmed]],tblManagers11[],2,FALSE)</f>
        <v>Catherine Ullrich</v>
      </c>
    </row>
    <row r="231" spans="1:5" x14ac:dyDescent="0.25">
      <c r="A231">
        <v>228</v>
      </c>
      <c r="B231" t="s">
        <v>183</v>
      </c>
      <c r="C231" t="s">
        <v>514</v>
      </c>
      <c r="D231" t="str">
        <f>LEFT(Table9[[#This Row],[Region]],LEN(Table9[[#This Row],[Region]])-1)</f>
        <v>North</v>
      </c>
      <c r="E231" t="str">
        <f>VLOOKUP(Table9[[#This Row],[Email Trimmed]],tblManagers11[],2,FALSE)</f>
        <v>Catherine Ullrich</v>
      </c>
    </row>
    <row r="232" spans="1:5" x14ac:dyDescent="0.25">
      <c r="A232">
        <v>229</v>
      </c>
      <c r="B232" t="s">
        <v>254</v>
      </c>
      <c r="C232" t="s">
        <v>516</v>
      </c>
      <c r="D232" t="str">
        <f>LEFT(Table9[[#This Row],[Region]],LEN(Table9[[#This Row],[Region]])-1)</f>
        <v>South</v>
      </c>
      <c r="E232" t="str">
        <f>VLOOKUP(Table9[[#This Row],[Email Trimmed]],tblManagers11[],2,FALSE)</f>
        <v>Zeke Rivard</v>
      </c>
    </row>
    <row r="233" spans="1:5" x14ac:dyDescent="0.25">
      <c r="A233">
        <v>230</v>
      </c>
      <c r="B233" t="s">
        <v>329</v>
      </c>
      <c r="C233" t="s">
        <v>513</v>
      </c>
      <c r="D233" t="str">
        <f>LEFT(Table9[[#This Row],[Region]],LEN(Table9[[#This Row],[Region]])-1)</f>
        <v>West</v>
      </c>
      <c r="E233" t="str">
        <f>VLOOKUP(Table9[[#This Row],[Email Trimmed]],tblManagers11[],2,FALSE)</f>
        <v>Fayth Marner</v>
      </c>
    </row>
    <row r="234" spans="1:5" x14ac:dyDescent="0.25">
      <c r="A234">
        <v>231</v>
      </c>
      <c r="B234" t="s">
        <v>324</v>
      </c>
      <c r="C234" t="s">
        <v>516</v>
      </c>
      <c r="D234" t="str">
        <f>LEFT(Table9[[#This Row],[Region]],LEN(Table9[[#This Row],[Region]])-1)</f>
        <v>South</v>
      </c>
      <c r="E234" t="str">
        <f>VLOOKUP(Table9[[#This Row],[Email Trimmed]],tblManagers11[],2,FALSE)</f>
        <v>Zeke Rivard</v>
      </c>
    </row>
    <row r="235" spans="1:5" x14ac:dyDescent="0.25">
      <c r="A235">
        <v>232</v>
      </c>
      <c r="B235" t="s">
        <v>255</v>
      </c>
      <c r="C235" t="s">
        <v>515</v>
      </c>
      <c r="D235" t="str">
        <f>LEFT(Table9[[#This Row],[Region]],LEN(Table9[[#This Row],[Region]])-1)</f>
        <v>East</v>
      </c>
      <c r="E235" t="str">
        <f>VLOOKUP(Table9[[#This Row],[Email Trimmed]],tblManagers11[],2,FALSE)</f>
        <v>Bob Everington</v>
      </c>
    </row>
    <row r="236" spans="1:5" x14ac:dyDescent="0.25">
      <c r="A236">
        <v>233</v>
      </c>
      <c r="B236" t="s">
        <v>330</v>
      </c>
      <c r="C236" t="s">
        <v>515</v>
      </c>
      <c r="D236" t="str">
        <f>LEFT(Table9[[#This Row],[Region]],LEN(Table9[[#This Row],[Region]])-1)</f>
        <v>East</v>
      </c>
      <c r="E236" t="str">
        <f>VLOOKUP(Table9[[#This Row],[Email Trimmed]],tblManagers11[],2,FALSE)</f>
        <v>Bob Everington</v>
      </c>
    </row>
    <row r="237" spans="1:5" x14ac:dyDescent="0.25">
      <c r="A237">
        <v>234</v>
      </c>
      <c r="B237" t="s">
        <v>302</v>
      </c>
      <c r="C237" t="s">
        <v>515</v>
      </c>
      <c r="D237" t="str">
        <f>LEFT(Table9[[#This Row],[Region]],LEN(Table9[[#This Row],[Region]])-1)</f>
        <v>East</v>
      </c>
      <c r="E237" t="str">
        <f>VLOOKUP(Table9[[#This Row],[Email Trimmed]],tblManagers11[],2,FALSE)</f>
        <v>Bob Everington</v>
      </c>
    </row>
    <row r="238" spans="1:5" x14ac:dyDescent="0.25">
      <c r="A238">
        <v>235</v>
      </c>
      <c r="B238" t="s">
        <v>331</v>
      </c>
      <c r="C238" t="s">
        <v>516</v>
      </c>
      <c r="D238" t="str">
        <f>LEFT(Table9[[#This Row],[Region]],LEN(Table9[[#This Row],[Region]])-1)</f>
        <v>South</v>
      </c>
      <c r="E238" t="str">
        <f>VLOOKUP(Table9[[#This Row],[Email Trimmed]],tblManagers11[],2,FALSE)</f>
        <v>Zeke Rivard</v>
      </c>
    </row>
    <row r="239" spans="1:5" x14ac:dyDescent="0.25">
      <c r="A239">
        <v>236</v>
      </c>
      <c r="B239" t="s">
        <v>332</v>
      </c>
      <c r="C239" t="s">
        <v>516</v>
      </c>
      <c r="D239" t="str">
        <f>LEFT(Table9[[#This Row],[Region]],LEN(Table9[[#This Row],[Region]])-1)</f>
        <v>South</v>
      </c>
      <c r="E239" t="str">
        <f>VLOOKUP(Table9[[#This Row],[Email Trimmed]],tblManagers11[],2,FALSE)</f>
        <v>Zeke Rivard</v>
      </c>
    </row>
    <row r="240" spans="1:5" x14ac:dyDescent="0.25">
      <c r="A240">
        <v>237</v>
      </c>
      <c r="B240" t="s">
        <v>180</v>
      </c>
      <c r="C240" t="s">
        <v>515</v>
      </c>
      <c r="D240" t="str">
        <f>LEFT(Table9[[#This Row],[Region]],LEN(Table9[[#This Row],[Region]])-1)</f>
        <v>East</v>
      </c>
      <c r="E240" t="str">
        <f>VLOOKUP(Table9[[#This Row],[Email Trimmed]],tblManagers11[],2,FALSE)</f>
        <v>Bob Everington</v>
      </c>
    </row>
    <row r="241" spans="1:5" x14ac:dyDescent="0.25">
      <c r="A241">
        <v>238</v>
      </c>
      <c r="B241" t="s">
        <v>231</v>
      </c>
      <c r="C241" t="s">
        <v>513</v>
      </c>
      <c r="D241" t="str">
        <f>LEFT(Table9[[#This Row],[Region]],LEN(Table9[[#This Row],[Region]])-1)</f>
        <v>West</v>
      </c>
      <c r="E241" t="str">
        <f>VLOOKUP(Table9[[#This Row],[Email Trimmed]],tblManagers11[],2,FALSE)</f>
        <v>Fayth Marner</v>
      </c>
    </row>
    <row r="242" spans="1:5" x14ac:dyDescent="0.25">
      <c r="A242">
        <v>239</v>
      </c>
      <c r="B242" t="s">
        <v>293</v>
      </c>
      <c r="C242" t="s">
        <v>513</v>
      </c>
      <c r="D242" t="str">
        <f>LEFT(Table9[[#This Row],[Region]],LEN(Table9[[#This Row],[Region]])-1)</f>
        <v>West</v>
      </c>
      <c r="E242" t="str">
        <f>VLOOKUP(Table9[[#This Row],[Email Trimmed]],tblManagers11[],2,FALSE)</f>
        <v>Fayth Marner</v>
      </c>
    </row>
    <row r="243" spans="1:5" x14ac:dyDescent="0.25">
      <c r="A243">
        <v>240</v>
      </c>
      <c r="B243" t="s">
        <v>333</v>
      </c>
      <c r="C243" t="s">
        <v>515</v>
      </c>
      <c r="D243" t="str">
        <f>LEFT(Table9[[#This Row],[Region]],LEN(Table9[[#This Row],[Region]])-1)</f>
        <v>East</v>
      </c>
      <c r="E243" t="str">
        <f>VLOOKUP(Table9[[#This Row],[Email Trimmed]],tblManagers11[],2,FALSE)</f>
        <v>Bob Everington</v>
      </c>
    </row>
    <row r="244" spans="1:5" x14ac:dyDescent="0.25">
      <c r="A244">
        <v>241</v>
      </c>
      <c r="B244" t="s">
        <v>334</v>
      </c>
      <c r="C244" t="s">
        <v>516</v>
      </c>
      <c r="D244" t="str">
        <f>LEFT(Table9[[#This Row],[Region]],LEN(Table9[[#This Row],[Region]])-1)</f>
        <v>South</v>
      </c>
      <c r="E244" t="str">
        <f>VLOOKUP(Table9[[#This Row],[Email Trimmed]],tblManagers11[],2,FALSE)</f>
        <v>Zeke Rivard</v>
      </c>
    </row>
    <row r="245" spans="1:5" x14ac:dyDescent="0.25">
      <c r="A245">
        <v>242</v>
      </c>
      <c r="B245" t="s">
        <v>335</v>
      </c>
      <c r="C245" t="s">
        <v>513</v>
      </c>
      <c r="D245" t="str">
        <f>LEFT(Table9[[#This Row],[Region]],LEN(Table9[[#This Row],[Region]])-1)</f>
        <v>West</v>
      </c>
      <c r="E245" t="str">
        <f>VLOOKUP(Table9[[#This Row],[Email Trimmed]],tblManagers11[],2,FALSE)</f>
        <v>Fayth Marner</v>
      </c>
    </row>
    <row r="246" spans="1:5" x14ac:dyDescent="0.25">
      <c r="A246">
        <v>243</v>
      </c>
      <c r="B246" t="s">
        <v>180</v>
      </c>
      <c r="C246" t="s">
        <v>513</v>
      </c>
      <c r="D246" t="str">
        <f>LEFT(Table9[[#This Row],[Region]],LEN(Table9[[#This Row],[Region]])-1)</f>
        <v>West</v>
      </c>
      <c r="E246" t="str">
        <f>VLOOKUP(Table9[[#This Row],[Email Trimmed]],tblManagers11[],2,FALSE)</f>
        <v>Fayth Marner</v>
      </c>
    </row>
    <row r="247" spans="1:5" x14ac:dyDescent="0.25">
      <c r="A247">
        <v>244</v>
      </c>
      <c r="B247" t="s">
        <v>336</v>
      </c>
      <c r="C247" t="s">
        <v>513</v>
      </c>
      <c r="D247" t="str">
        <f>LEFT(Table9[[#This Row],[Region]],LEN(Table9[[#This Row],[Region]])-1)</f>
        <v>West</v>
      </c>
      <c r="E247" t="str">
        <f>VLOOKUP(Table9[[#This Row],[Email Trimmed]],tblManagers11[],2,FALSE)</f>
        <v>Fayth Marner</v>
      </c>
    </row>
    <row r="248" spans="1:5" x14ac:dyDescent="0.25">
      <c r="A248">
        <v>245</v>
      </c>
      <c r="B248" t="s">
        <v>337</v>
      </c>
      <c r="C248" t="s">
        <v>514</v>
      </c>
      <c r="D248" t="str">
        <f>LEFT(Table9[[#This Row],[Region]],LEN(Table9[[#This Row],[Region]])-1)</f>
        <v>North</v>
      </c>
      <c r="E248" t="str">
        <f>VLOOKUP(Table9[[#This Row],[Email Trimmed]],tblManagers11[],2,FALSE)</f>
        <v>Catherine Ullrich</v>
      </c>
    </row>
    <row r="249" spans="1:5" x14ac:dyDescent="0.25">
      <c r="A249">
        <v>246</v>
      </c>
      <c r="B249" t="s">
        <v>338</v>
      </c>
      <c r="C249" t="s">
        <v>516</v>
      </c>
      <c r="D249" t="str">
        <f>LEFT(Table9[[#This Row],[Region]],LEN(Table9[[#This Row],[Region]])-1)</f>
        <v>South</v>
      </c>
      <c r="E249" t="str">
        <f>VLOOKUP(Table9[[#This Row],[Email Trimmed]],tblManagers11[],2,FALSE)</f>
        <v>Zeke Rivard</v>
      </c>
    </row>
    <row r="250" spans="1:5" x14ac:dyDescent="0.25">
      <c r="A250">
        <v>247</v>
      </c>
      <c r="B250" t="s">
        <v>339</v>
      </c>
      <c r="C250" t="s">
        <v>514</v>
      </c>
      <c r="D250" t="str">
        <f>LEFT(Table9[[#This Row],[Region]],LEN(Table9[[#This Row],[Region]])-1)</f>
        <v>North</v>
      </c>
      <c r="E250" t="str">
        <f>VLOOKUP(Table9[[#This Row],[Email Trimmed]],tblManagers11[],2,FALSE)</f>
        <v>Catherine Ullrich</v>
      </c>
    </row>
    <row r="251" spans="1:5" x14ac:dyDescent="0.25">
      <c r="A251">
        <v>248</v>
      </c>
      <c r="B251" t="s">
        <v>340</v>
      </c>
      <c r="C251" t="s">
        <v>515</v>
      </c>
      <c r="D251" t="str">
        <f>LEFT(Table9[[#This Row],[Region]],LEN(Table9[[#This Row],[Region]])-1)</f>
        <v>East</v>
      </c>
      <c r="E251" t="str">
        <f>VLOOKUP(Table9[[#This Row],[Email Trimmed]],tblManagers11[],2,FALSE)</f>
        <v>Bob Everington</v>
      </c>
    </row>
    <row r="252" spans="1:5" x14ac:dyDescent="0.25">
      <c r="A252">
        <v>249</v>
      </c>
      <c r="B252" t="s">
        <v>341</v>
      </c>
      <c r="C252" t="s">
        <v>515</v>
      </c>
      <c r="D252" t="str">
        <f>LEFT(Table9[[#This Row],[Region]],LEN(Table9[[#This Row],[Region]])-1)</f>
        <v>East</v>
      </c>
      <c r="E252" t="str">
        <f>VLOOKUP(Table9[[#This Row],[Email Trimmed]],tblManagers11[],2,FALSE)</f>
        <v>Bob Everington</v>
      </c>
    </row>
    <row r="253" spans="1:5" x14ac:dyDescent="0.25">
      <c r="A253">
        <v>250</v>
      </c>
      <c r="B253" t="s">
        <v>342</v>
      </c>
      <c r="C253" t="s">
        <v>515</v>
      </c>
      <c r="D253" t="str">
        <f>LEFT(Table9[[#This Row],[Region]],LEN(Table9[[#This Row],[Region]])-1)</f>
        <v>East</v>
      </c>
      <c r="E253" t="str">
        <f>VLOOKUP(Table9[[#This Row],[Email Trimmed]],tblManagers11[],2,FALSE)</f>
        <v>Bob Everington</v>
      </c>
    </row>
    <row r="254" spans="1:5" x14ac:dyDescent="0.25">
      <c r="A254">
        <v>251</v>
      </c>
      <c r="B254" t="s">
        <v>185</v>
      </c>
      <c r="C254" t="s">
        <v>516</v>
      </c>
      <c r="D254" t="str">
        <f>LEFT(Table9[[#This Row],[Region]],LEN(Table9[[#This Row],[Region]])-1)</f>
        <v>South</v>
      </c>
      <c r="E254" t="str">
        <f>VLOOKUP(Table9[[#This Row],[Email Trimmed]],tblManagers11[],2,FALSE)</f>
        <v>Zeke Rivard</v>
      </c>
    </row>
    <row r="255" spans="1:5" x14ac:dyDescent="0.25">
      <c r="A255">
        <v>252</v>
      </c>
      <c r="B255" t="s">
        <v>343</v>
      </c>
      <c r="C255" t="s">
        <v>514</v>
      </c>
      <c r="D255" t="str">
        <f>LEFT(Table9[[#This Row],[Region]],LEN(Table9[[#This Row],[Region]])-1)</f>
        <v>North</v>
      </c>
      <c r="E255" t="str">
        <f>VLOOKUP(Table9[[#This Row],[Email Trimmed]],tblManagers11[],2,FALSE)</f>
        <v>Catherine Ullrich</v>
      </c>
    </row>
    <row r="256" spans="1:5" x14ac:dyDescent="0.25">
      <c r="A256">
        <v>253</v>
      </c>
      <c r="B256" t="s">
        <v>344</v>
      </c>
      <c r="C256" t="s">
        <v>515</v>
      </c>
      <c r="D256" t="str">
        <f>LEFT(Table9[[#This Row],[Region]],LEN(Table9[[#This Row],[Region]])-1)</f>
        <v>East</v>
      </c>
      <c r="E256" t="str">
        <f>VLOOKUP(Table9[[#This Row],[Email Trimmed]],tblManagers11[],2,FALSE)</f>
        <v>Bob Everington</v>
      </c>
    </row>
    <row r="257" spans="1:5" x14ac:dyDescent="0.25">
      <c r="A257">
        <v>254</v>
      </c>
      <c r="B257" t="s">
        <v>345</v>
      </c>
      <c r="C257" t="s">
        <v>515</v>
      </c>
      <c r="D257" t="str">
        <f>LEFT(Table9[[#This Row],[Region]],LEN(Table9[[#This Row],[Region]])-1)</f>
        <v>East</v>
      </c>
      <c r="E257" t="str">
        <f>VLOOKUP(Table9[[#This Row],[Email Trimmed]],tblManagers11[],2,FALSE)</f>
        <v>Bob Everington</v>
      </c>
    </row>
    <row r="258" spans="1:5" x14ac:dyDescent="0.25">
      <c r="A258">
        <v>255</v>
      </c>
      <c r="B258" t="s">
        <v>235</v>
      </c>
      <c r="C258" t="s">
        <v>513</v>
      </c>
      <c r="D258" t="str">
        <f>LEFT(Table9[[#This Row],[Region]],LEN(Table9[[#This Row],[Region]])-1)</f>
        <v>West</v>
      </c>
      <c r="E258" t="str">
        <f>VLOOKUP(Table9[[#This Row],[Email Trimmed]],tblManagers11[],2,FALSE)</f>
        <v>Fayth Marner</v>
      </c>
    </row>
    <row r="259" spans="1:5" x14ac:dyDescent="0.25">
      <c r="A259">
        <v>256</v>
      </c>
      <c r="B259" t="s">
        <v>212</v>
      </c>
      <c r="C259" t="s">
        <v>516</v>
      </c>
      <c r="D259" t="str">
        <f>LEFT(Table9[[#This Row],[Region]],LEN(Table9[[#This Row],[Region]])-1)</f>
        <v>South</v>
      </c>
      <c r="E259" t="str">
        <f>VLOOKUP(Table9[[#This Row],[Email Trimmed]],tblManagers11[],2,FALSE)</f>
        <v>Zeke Rivard</v>
      </c>
    </row>
    <row r="260" spans="1:5" x14ac:dyDescent="0.25">
      <c r="A260">
        <v>257</v>
      </c>
      <c r="B260" t="s">
        <v>346</v>
      </c>
      <c r="C260" t="s">
        <v>515</v>
      </c>
      <c r="D260" t="str">
        <f>LEFT(Table9[[#This Row],[Region]],LEN(Table9[[#This Row],[Region]])-1)</f>
        <v>East</v>
      </c>
      <c r="E260" t="str">
        <f>VLOOKUP(Table9[[#This Row],[Email Trimmed]],tblManagers11[],2,FALSE)</f>
        <v>Bob Everington</v>
      </c>
    </row>
    <row r="261" spans="1:5" x14ac:dyDescent="0.25">
      <c r="A261">
        <v>258</v>
      </c>
      <c r="B261" t="s">
        <v>347</v>
      </c>
      <c r="C261" t="s">
        <v>515</v>
      </c>
      <c r="D261" t="str">
        <f>LEFT(Table9[[#This Row],[Region]],LEN(Table9[[#This Row],[Region]])-1)</f>
        <v>East</v>
      </c>
      <c r="E261" t="str">
        <f>VLOOKUP(Table9[[#This Row],[Email Trimmed]],tblManagers11[],2,FALSE)</f>
        <v>Bob Everington</v>
      </c>
    </row>
    <row r="262" spans="1:5" x14ac:dyDescent="0.25">
      <c r="A262">
        <v>259</v>
      </c>
      <c r="B262" t="s">
        <v>348</v>
      </c>
      <c r="C262" t="s">
        <v>513</v>
      </c>
      <c r="D262" t="str">
        <f>LEFT(Table9[[#This Row],[Region]],LEN(Table9[[#This Row],[Region]])-1)</f>
        <v>West</v>
      </c>
      <c r="E262" t="str">
        <f>VLOOKUP(Table9[[#This Row],[Email Trimmed]],tblManagers11[],2,FALSE)</f>
        <v>Fayth Marner</v>
      </c>
    </row>
    <row r="263" spans="1:5" x14ac:dyDescent="0.25">
      <c r="A263">
        <v>260</v>
      </c>
      <c r="B263" t="s">
        <v>342</v>
      </c>
      <c r="C263" t="s">
        <v>516</v>
      </c>
      <c r="D263" t="str">
        <f>LEFT(Table9[[#This Row],[Region]],LEN(Table9[[#This Row],[Region]])-1)</f>
        <v>South</v>
      </c>
      <c r="E263" t="str">
        <f>VLOOKUP(Table9[[#This Row],[Email Trimmed]],tblManagers11[],2,FALSE)</f>
        <v>Zeke Rivard</v>
      </c>
    </row>
    <row r="264" spans="1:5" x14ac:dyDescent="0.25">
      <c r="A264">
        <v>261</v>
      </c>
      <c r="B264" t="s">
        <v>345</v>
      </c>
      <c r="C264" t="s">
        <v>515</v>
      </c>
      <c r="D264" t="str">
        <f>LEFT(Table9[[#This Row],[Region]],LEN(Table9[[#This Row],[Region]])-1)</f>
        <v>East</v>
      </c>
      <c r="E264" t="str">
        <f>VLOOKUP(Table9[[#This Row],[Email Trimmed]],tblManagers11[],2,FALSE)</f>
        <v>Bob Everington</v>
      </c>
    </row>
    <row r="265" spans="1:5" x14ac:dyDescent="0.25">
      <c r="A265">
        <v>262</v>
      </c>
      <c r="B265" t="s">
        <v>349</v>
      </c>
      <c r="C265" t="s">
        <v>516</v>
      </c>
      <c r="D265" t="str">
        <f>LEFT(Table9[[#This Row],[Region]],LEN(Table9[[#This Row],[Region]])-1)</f>
        <v>South</v>
      </c>
      <c r="E265" t="str">
        <f>VLOOKUP(Table9[[#This Row],[Email Trimmed]],tblManagers11[],2,FALSE)</f>
        <v>Zeke Rivard</v>
      </c>
    </row>
    <row r="266" spans="1:5" x14ac:dyDescent="0.25">
      <c r="A266">
        <v>263</v>
      </c>
      <c r="B266" t="s">
        <v>350</v>
      </c>
      <c r="C266" t="s">
        <v>513</v>
      </c>
      <c r="D266" t="str">
        <f>LEFT(Table9[[#This Row],[Region]],LEN(Table9[[#This Row],[Region]])-1)</f>
        <v>West</v>
      </c>
      <c r="E266" t="str">
        <f>VLOOKUP(Table9[[#This Row],[Email Trimmed]],tblManagers11[],2,FALSE)</f>
        <v>Fayth Marner</v>
      </c>
    </row>
    <row r="267" spans="1:5" x14ac:dyDescent="0.25">
      <c r="A267">
        <v>264</v>
      </c>
      <c r="B267" t="s">
        <v>338</v>
      </c>
      <c r="C267" t="s">
        <v>513</v>
      </c>
      <c r="D267" t="str">
        <f>LEFT(Table9[[#This Row],[Region]],LEN(Table9[[#This Row],[Region]])-1)</f>
        <v>West</v>
      </c>
      <c r="E267" t="str">
        <f>VLOOKUP(Table9[[#This Row],[Email Trimmed]],tblManagers11[],2,FALSE)</f>
        <v>Fayth Marner</v>
      </c>
    </row>
    <row r="268" spans="1:5" x14ac:dyDescent="0.25">
      <c r="A268">
        <v>265</v>
      </c>
      <c r="B268" t="s">
        <v>180</v>
      </c>
      <c r="C268" t="s">
        <v>516</v>
      </c>
      <c r="D268" t="str">
        <f>LEFT(Table9[[#This Row],[Region]],LEN(Table9[[#This Row],[Region]])-1)</f>
        <v>South</v>
      </c>
      <c r="E268" t="str">
        <f>VLOOKUP(Table9[[#This Row],[Email Trimmed]],tblManagers11[],2,FALSE)</f>
        <v>Zeke Rivard</v>
      </c>
    </row>
    <row r="269" spans="1:5" x14ac:dyDescent="0.25">
      <c r="A269">
        <v>266</v>
      </c>
      <c r="B269" t="s">
        <v>351</v>
      </c>
      <c r="C269" t="s">
        <v>515</v>
      </c>
      <c r="D269" t="str">
        <f>LEFT(Table9[[#This Row],[Region]],LEN(Table9[[#This Row],[Region]])-1)</f>
        <v>East</v>
      </c>
      <c r="E269" t="str">
        <f>VLOOKUP(Table9[[#This Row],[Email Trimmed]],tblManagers11[],2,FALSE)</f>
        <v>Bob Everington</v>
      </c>
    </row>
    <row r="270" spans="1:5" x14ac:dyDescent="0.25">
      <c r="A270">
        <v>267</v>
      </c>
      <c r="B270" t="s">
        <v>260</v>
      </c>
      <c r="C270" t="s">
        <v>513</v>
      </c>
      <c r="D270" t="str">
        <f>LEFT(Table9[[#This Row],[Region]],LEN(Table9[[#This Row],[Region]])-1)</f>
        <v>West</v>
      </c>
      <c r="E270" t="str">
        <f>VLOOKUP(Table9[[#This Row],[Email Trimmed]],tblManagers11[],2,FALSE)</f>
        <v>Fayth Marner</v>
      </c>
    </row>
    <row r="271" spans="1:5" x14ac:dyDescent="0.25">
      <c r="A271">
        <v>268</v>
      </c>
      <c r="B271" t="s">
        <v>227</v>
      </c>
      <c r="C271" t="s">
        <v>514</v>
      </c>
      <c r="D271" t="str">
        <f>LEFT(Table9[[#This Row],[Region]],LEN(Table9[[#This Row],[Region]])-1)</f>
        <v>North</v>
      </c>
      <c r="E271" t="str">
        <f>VLOOKUP(Table9[[#This Row],[Email Trimmed]],tblManagers11[],2,FALSE)</f>
        <v>Catherine Ullrich</v>
      </c>
    </row>
    <row r="272" spans="1:5" x14ac:dyDescent="0.25">
      <c r="A272">
        <v>269</v>
      </c>
      <c r="B272" t="s">
        <v>261</v>
      </c>
      <c r="C272" t="s">
        <v>514</v>
      </c>
      <c r="D272" t="str">
        <f>LEFT(Table9[[#This Row],[Region]],LEN(Table9[[#This Row],[Region]])-1)</f>
        <v>North</v>
      </c>
      <c r="E272" t="str">
        <f>VLOOKUP(Table9[[#This Row],[Email Trimmed]],tblManagers11[],2,FALSE)</f>
        <v>Catherine Ullrich</v>
      </c>
    </row>
    <row r="273" spans="1:5" x14ac:dyDescent="0.25">
      <c r="A273">
        <v>270</v>
      </c>
      <c r="B273" t="s">
        <v>351</v>
      </c>
      <c r="C273" t="s">
        <v>516</v>
      </c>
      <c r="D273" t="str">
        <f>LEFT(Table9[[#This Row],[Region]],LEN(Table9[[#This Row],[Region]])-1)</f>
        <v>South</v>
      </c>
      <c r="E273" t="str">
        <f>VLOOKUP(Table9[[#This Row],[Email Trimmed]],tblManagers11[],2,FALSE)</f>
        <v>Zeke Rivard</v>
      </c>
    </row>
    <row r="274" spans="1:5" x14ac:dyDescent="0.25">
      <c r="A274">
        <v>271</v>
      </c>
      <c r="B274" t="s">
        <v>352</v>
      </c>
      <c r="C274" t="s">
        <v>516</v>
      </c>
      <c r="D274" t="str">
        <f>LEFT(Table9[[#This Row],[Region]],LEN(Table9[[#This Row],[Region]])-1)</f>
        <v>South</v>
      </c>
      <c r="E274" t="str">
        <f>VLOOKUP(Table9[[#This Row],[Email Trimmed]],tblManagers11[],2,FALSE)</f>
        <v>Zeke Rivard</v>
      </c>
    </row>
    <row r="275" spans="1:5" x14ac:dyDescent="0.25">
      <c r="A275">
        <v>272</v>
      </c>
      <c r="B275" t="s">
        <v>335</v>
      </c>
      <c r="C275" t="s">
        <v>513</v>
      </c>
      <c r="D275" t="str">
        <f>LEFT(Table9[[#This Row],[Region]],LEN(Table9[[#This Row],[Region]])-1)</f>
        <v>West</v>
      </c>
      <c r="E275" t="str">
        <f>VLOOKUP(Table9[[#This Row],[Email Trimmed]],tblManagers11[],2,FALSE)</f>
        <v>Fayth Marner</v>
      </c>
    </row>
    <row r="276" spans="1:5" x14ac:dyDescent="0.25">
      <c r="A276">
        <v>273</v>
      </c>
      <c r="B276" t="s">
        <v>350</v>
      </c>
      <c r="C276" t="s">
        <v>514</v>
      </c>
      <c r="D276" t="str">
        <f>LEFT(Table9[[#This Row],[Region]],LEN(Table9[[#This Row],[Region]])-1)</f>
        <v>North</v>
      </c>
      <c r="E276" t="str">
        <f>VLOOKUP(Table9[[#This Row],[Email Trimmed]],tblManagers11[],2,FALSE)</f>
        <v>Catherine Ullrich</v>
      </c>
    </row>
    <row r="277" spans="1:5" x14ac:dyDescent="0.25">
      <c r="A277">
        <v>274</v>
      </c>
      <c r="B277" t="s">
        <v>353</v>
      </c>
      <c r="C277" t="s">
        <v>515</v>
      </c>
      <c r="D277" t="str">
        <f>LEFT(Table9[[#This Row],[Region]],LEN(Table9[[#This Row],[Region]])-1)</f>
        <v>East</v>
      </c>
      <c r="E277" t="str">
        <f>VLOOKUP(Table9[[#This Row],[Email Trimmed]],tblManagers11[],2,FALSE)</f>
        <v>Bob Everington</v>
      </c>
    </row>
    <row r="278" spans="1:5" x14ac:dyDescent="0.25">
      <c r="A278">
        <v>275</v>
      </c>
      <c r="B278" t="s">
        <v>354</v>
      </c>
      <c r="C278" t="s">
        <v>514</v>
      </c>
      <c r="D278" t="str">
        <f>LEFT(Table9[[#This Row],[Region]],LEN(Table9[[#This Row],[Region]])-1)</f>
        <v>North</v>
      </c>
      <c r="E278" t="str">
        <f>VLOOKUP(Table9[[#This Row],[Email Trimmed]],tblManagers11[],2,FALSE)</f>
        <v>Catherine Ullrich</v>
      </c>
    </row>
    <row r="279" spans="1:5" x14ac:dyDescent="0.25">
      <c r="A279">
        <v>276</v>
      </c>
      <c r="B279" t="s">
        <v>355</v>
      </c>
      <c r="C279" t="s">
        <v>515</v>
      </c>
      <c r="D279" t="str">
        <f>LEFT(Table9[[#This Row],[Region]],LEN(Table9[[#This Row],[Region]])-1)</f>
        <v>East</v>
      </c>
      <c r="E279" t="str">
        <f>VLOOKUP(Table9[[#This Row],[Email Trimmed]],tblManagers11[],2,FALSE)</f>
        <v>Bob Everington</v>
      </c>
    </row>
    <row r="280" spans="1:5" x14ac:dyDescent="0.25">
      <c r="A280">
        <v>277</v>
      </c>
      <c r="B280" t="s">
        <v>356</v>
      </c>
      <c r="C280" t="s">
        <v>515</v>
      </c>
      <c r="D280" t="str">
        <f>LEFT(Table9[[#This Row],[Region]],LEN(Table9[[#This Row],[Region]])-1)</f>
        <v>East</v>
      </c>
      <c r="E280" t="str">
        <f>VLOOKUP(Table9[[#This Row],[Email Trimmed]],tblManagers11[],2,FALSE)</f>
        <v>Bob Everington</v>
      </c>
    </row>
    <row r="281" spans="1:5" x14ac:dyDescent="0.25">
      <c r="A281">
        <v>278</v>
      </c>
      <c r="B281" t="s">
        <v>281</v>
      </c>
      <c r="C281" t="s">
        <v>515</v>
      </c>
      <c r="D281" t="str">
        <f>LEFT(Table9[[#This Row],[Region]],LEN(Table9[[#This Row],[Region]])-1)</f>
        <v>East</v>
      </c>
      <c r="E281" t="str">
        <f>VLOOKUP(Table9[[#This Row],[Email Trimmed]],tblManagers11[],2,FALSE)</f>
        <v>Bob Everington</v>
      </c>
    </row>
    <row r="282" spans="1:5" x14ac:dyDescent="0.25">
      <c r="A282">
        <v>279</v>
      </c>
      <c r="B282" t="s">
        <v>216</v>
      </c>
      <c r="C282" t="s">
        <v>516</v>
      </c>
      <c r="D282" t="str">
        <f>LEFT(Table9[[#This Row],[Region]],LEN(Table9[[#This Row],[Region]])-1)</f>
        <v>South</v>
      </c>
      <c r="E282" t="str">
        <f>VLOOKUP(Table9[[#This Row],[Email Trimmed]],tblManagers11[],2,FALSE)</f>
        <v>Zeke Rivard</v>
      </c>
    </row>
    <row r="283" spans="1:5" x14ac:dyDescent="0.25">
      <c r="A283">
        <v>280</v>
      </c>
      <c r="B283" t="s">
        <v>357</v>
      </c>
      <c r="C283" t="s">
        <v>514</v>
      </c>
      <c r="D283" t="str">
        <f>LEFT(Table9[[#This Row],[Region]],LEN(Table9[[#This Row],[Region]])-1)</f>
        <v>North</v>
      </c>
      <c r="E283" t="str">
        <f>VLOOKUP(Table9[[#This Row],[Email Trimmed]],tblManagers11[],2,FALSE)</f>
        <v>Catherine Ullrich</v>
      </c>
    </row>
    <row r="284" spans="1:5" x14ac:dyDescent="0.25">
      <c r="A284">
        <v>281</v>
      </c>
      <c r="B284" t="s">
        <v>318</v>
      </c>
      <c r="C284" t="s">
        <v>514</v>
      </c>
      <c r="D284" t="str">
        <f>LEFT(Table9[[#This Row],[Region]],LEN(Table9[[#This Row],[Region]])-1)</f>
        <v>North</v>
      </c>
      <c r="E284" t="str">
        <f>VLOOKUP(Table9[[#This Row],[Email Trimmed]],tblManagers11[],2,FALSE)</f>
        <v>Catherine Ullrich</v>
      </c>
    </row>
    <row r="285" spans="1:5" x14ac:dyDescent="0.25">
      <c r="A285">
        <v>282</v>
      </c>
      <c r="B285" t="s">
        <v>208</v>
      </c>
      <c r="C285" t="s">
        <v>515</v>
      </c>
      <c r="D285" t="str">
        <f>LEFT(Table9[[#This Row],[Region]],LEN(Table9[[#This Row],[Region]])-1)</f>
        <v>East</v>
      </c>
      <c r="E285" t="str">
        <f>VLOOKUP(Table9[[#This Row],[Email Trimmed]],tblManagers11[],2,FALSE)</f>
        <v>Bob Everington</v>
      </c>
    </row>
    <row r="286" spans="1:5" x14ac:dyDescent="0.25">
      <c r="A286">
        <v>283</v>
      </c>
      <c r="B286" t="s">
        <v>358</v>
      </c>
      <c r="C286" t="s">
        <v>516</v>
      </c>
      <c r="D286" t="str">
        <f>LEFT(Table9[[#This Row],[Region]],LEN(Table9[[#This Row],[Region]])-1)</f>
        <v>South</v>
      </c>
      <c r="E286" t="str">
        <f>VLOOKUP(Table9[[#This Row],[Email Trimmed]],tblManagers11[],2,FALSE)</f>
        <v>Zeke Rivard</v>
      </c>
    </row>
    <row r="287" spans="1:5" x14ac:dyDescent="0.25">
      <c r="A287">
        <v>284</v>
      </c>
      <c r="B287" t="s">
        <v>359</v>
      </c>
      <c r="C287" t="s">
        <v>514</v>
      </c>
      <c r="D287" t="str">
        <f>LEFT(Table9[[#This Row],[Region]],LEN(Table9[[#This Row],[Region]])-1)</f>
        <v>North</v>
      </c>
      <c r="E287" t="str">
        <f>VLOOKUP(Table9[[#This Row],[Email Trimmed]],tblManagers11[],2,FALSE)</f>
        <v>Catherine Ullrich</v>
      </c>
    </row>
    <row r="288" spans="1:5" x14ac:dyDescent="0.25">
      <c r="A288">
        <v>285</v>
      </c>
      <c r="B288" t="s">
        <v>177</v>
      </c>
      <c r="C288" t="s">
        <v>516</v>
      </c>
      <c r="D288" t="str">
        <f>LEFT(Table9[[#This Row],[Region]],LEN(Table9[[#This Row],[Region]])-1)</f>
        <v>South</v>
      </c>
      <c r="E288" t="str">
        <f>VLOOKUP(Table9[[#This Row],[Email Trimmed]],tblManagers11[],2,FALSE)</f>
        <v>Zeke Rivard</v>
      </c>
    </row>
    <row r="289" spans="1:5" x14ac:dyDescent="0.25">
      <c r="A289">
        <v>286</v>
      </c>
      <c r="B289" t="s">
        <v>288</v>
      </c>
      <c r="C289" t="s">
        <v>513</v>
      </c>
      <c r="D289" t="str">
        <f>LEFT(Table9[[#This Row],[Region]],LEN(Table9[[#This Row],[Region]])-1)</f>
        <v>West</v>
      </c>
      <c r="E289" t="str">
        <f>VLOOKUP(Table9[[#This Row],[Email Trimmed]],tblManagers11[],2,FALSE)</f>
        <v>Fayth Marner</v>
      </c>
    </row>
    <row r="290" spans="1:5" x14ac:dyDescent="0.25">
      <c r="A290">
        <v>287</v>
      </c>
      <c r="B290" t="s">
        <v>360</v>
      </c>
      <c r="C290" t="s">
        <v>516</v>
      </c>
      <c r="D290" t="str">
        <f>LEFT(Table9[[#This Row],[Region]],LEN(Table9[[#This Row],[Region]])-1)</f>
        <v>South</v>
      </c>
      <c r="E290" t="str">
        <f>VLOOKUP(Table9[[#This Row],[Email Trimmed]],tblManagers11[],2,FALSE)</f>
        <v>Zeke Rivard</v>
      </c>
    </row>
    <row r="291" spans="1:5" x14ac:dyDescent="0.25">
      <c r="A291">
        <v>288</v>
      </c>
      <c r="B291" t="s">
        <v>361</v>
      </c>
      <c r="C291" t="s">
        <v>516</v>
      </c>
      <c r="D291" t="str">
        <f>LEFT(Table9[[#This Row],[Region]],LEN(Table9[[#This Row],[Region]])-1)</f>
        <v>South</v>
      </c>
      <c r="E291" t="str">
        <f>VLOOKUP(Table9[[#This Row],[Email Trimmed]],tblManagers11[],2,FALSE)</f>
        <v>Zeke Rivard</v>
      </c>
    </row>
    <row r="292" spans="1:5" x14ac:dyDescent="0.25">
      <c r="A292">
        <v>289</v>
      </c>
      <c r="B292" t="s">
        <v>203</v>
      </c>
      <c r="C292" t="s">
        <v>516</v>
      </c>
      <c r="D292" t="str">
        <f>LEFT(Table9[[#This Row],[Region]],LEN(Table9[[#This Row],[Region]])-1)</f>
        <v>South</v>
      </c>
      <c r="E292" t="str">
        <f>VLOOKUP(Table9[[#This Row],[Email Trimmed]],tblManagers11[],2,FALSE)</f>
        <v>Zeke Rivard</v>
      </c>
    </row>
    <row r="293" spans="1:5" x14ac:dyDescent="0.25">
      <c r="A293">
        <v>290</v>
      </c>
      <c r="B293" t="s">
        <v>270</v>
      </c>
      <c r="C293" t="s">
        <v>514</v>
      </c>
      <c r="D293" t="str">
        <f>LEFT(Table9[[#This Row],[Region]],LEN(Table9[[#This Row],[Region]])-1)</f>
        <v>North</v>
      </c>
      <c r="E293" t="str">
        <f>VLOOKUP(Table9[[#This Row],[Email Trimmed]],tblManagers11[],2,FALSE)</f>
        <v>Catherine Ullrich</v>
      </c>
    </row>
    <row r="294" spans="1:5" x14ac:dyDescent="0.25">
      <c r="A294">
        <v>291</v>
      </c>
      <c r="B294" t="s">
        <v>183</v>
      </c>
      <c r="C294" t="s">
        <v>516</v>
      </c>
      <c r="D294" t="str">
        <f>LEFT(Table9[[#This Row],[Region]],LEN(Table9[[#This Row],[Region]])-1)</f>
        <v>South</v>
      </c>
      <c r="E294" t="str">
        <f>VLOOKUP(Table9[[#This Row],[Email Trimmed]],tblManagers11[],2,FALSE)</f>
        <v>Zeke Rivard</v>
      </c>
    </row>
    <row r="295" spans="1:5" x14ac:dyDescent="0.25">
      <c r="A295">
        <v>292</v>
      </c>
      <c r="B295" t="s">
        <v>196</v>
      </c>
      <c r="C295" t="s">
        <v>516</v>
      </c>
      <c r="D295" t="str">
        <f>LEFT(Table9[[#This Row],[Region]],LEN(Table9[[#This Row],[Region]])-1)</f>
        <v>South</v>
      </c>
      <c r="E295" t="str">
        <f>VLOOKUP(Table9[[#This Row],[Email Trimmed]],tblManagers11[],2,FALSE)</f>
        <v>Zeke Rivard</v>
      </c>
    </row>
    <row r="296" spans="1:5" x14ac:dyDescent="0.25">
      <c r="A296">
        <v>293</v>
      </c>
      <c r="B296" t="s">
        <v>362</v>
      </c>
      <c r="C296" t="s">
        <v>515</v>
      </c>
      <c r="D296" t="str">
        <f>LEFT(Table9[[#This Row],[Region]],LEN(Table9[[#This Row],[Region]])-1)</f>
        <v>East</v>
      </c>
      <c r="E296" t="str">
        <f>VLOOKUP(Table9[[#This Row],[Email Trimmed]],tblManagers11[],2,FALSE)</f>
        <v>Bob Everington</v>
      </c>
    </row>
    <row r="297" spans="1:5" x14ac:dyDescent="0.25">
      <c r="A297">
        <v>294</v>
      </c>
      <c r="B297" t="s">
        <v>264</v>
      </c>
      <c r="C297" t="s">
        <v>513</v>
      </c>
      <c r="D297" t="str">
        <f>LEFT(Table9[[#This Row],[Region]],LEN(Table9[[#This Row],[Region]])-1)</f>
        <v>West</v>
      </c>
      <c r="E297" t="str">
        <f>VLOOKUP(Table9[[#This Row],[Email Trimmed]],tblManagers11[],2,FALSE)</f>
        <v>Fayth Marner</v>
      </c>
    </row>
    <row r="298" spans="1:5" x14ac:dyDescent="0.25">
      <c r="A298">
        <v>295</v>
      </c>
      <c r="B298" t="s">
        <v>268</v>
      </c>
      <c r="C298" t="s">
        <v>514</v>
      </c>
      <c r="D298" t="str">
        <f>LEFT(Table9[[#This Row],[Region]],LEN(Table9[[#This Row],[Region]])-1)</f>
        <v>North</v>
      </c>
      <c r="E298" t="str">
        <f>VLOOKUP(Table9[[#This Row],[Email Trimmed]],tblManagers11[],2,FALSE)</f>
        <v>Catherine Ullrich</v>
      </c>
    </row>
    <row r="299" spans="1:5" x14ac:dyDescent="0.25">
      <c r="A299">
        <v>296</v>
      </c>
      <c r="B299" t="s">
        <v>363</v>
      </c>
      <c r="C299" t="s">
        <v>513</v>
      </c>
      <c r="D299" t="str">
        <f>LEFT(Table9[[#This Row],[Region]],LEN(Table9[[#This Row],[Region]])-1)</f>
        <v>West</v>
      </c>
      <c r="E299" t="str">
        <f>VLOOKUP(Table9[[#This Row],[Email Trimmed]],tblManagers11[],2,FALSE)</f>
        <v>Fayth Marner</v>
      </c>
    </row>
    <row r="300" spans="1:5" x14ac:dyDescent="0.25">
      <c r="A300">
        <v>297</v>
      </c>
      <c r="B300" t="s">
        <v>364</v>
      </c>
      <c r="C300" t="s">
        <v>514</v>
      </c>
      <c r="D300" t="str">
        <f>LEFT(Table9[[#This Row],[Region]],LEN(Table9[[#This Row],[Region]])-1)</f>
        <v>North</v>
      </c>
      <c r="E300" t="str">
        <f>VLOOKUP(Table9[[#This Row],[Email Trimmed]],tblManagers11[],2,FALSE)</f>
        <v>Catherine Ullrich</v>
      </c>
    </row>
    <row r="301" spans="1:5" x14ac:dyDescent="0.25">
      <c r="A301">
        <v>298</v>
      </c>
      <c r="B301" t="s">
        <v>188</v>
      </c>
      <c r="C301" t="s">
        <v>513</v>
      </c>
      <c r="D301" t="str">
        <f>LEFT(Table9[[#This Row],[Region]],LEN(Table9[[#This Row],[Region]])-1)</f>
        <v>West</v>
      </c>
      <c r="E301" t="str">
        <f>VLOOKUP(Table9[[#This Row],[Email Trimmed]],tblManagers11[],2,FALSE)</f>
        <v>Fayth Marner</v>
      </c>
    </row>
    <row r="302" spans="1:5" x14ac:dyDescent="0.25">
      <c r="A302">
        <v>299</v>
      </c>
      <c r="B302" t="s">
        <v>365</v>
      </c>
      <c r="C302" t="s">
        <v>516</v>
      </c>
      <c r="D302" t="str">
        <f>LEFT(Table9[[#This Row],[Region]],LEN(Table9[[#This Row],[Region]])-1)</f>
        <v>South</v>
      </c>
      <c r="E302" t="str">
        <f>VLOOKUP(Table9[[#This Row],[Email Trimmed]],tblManagers11[],2,FALSE)</f>
        <v>Zeke Rivard</v>
      </c>
    </row>
    <row r="303" spans="1:5" x14ac:dyDescent="0.25">
      <c r="A303">
        <v>300</v>
      </c>
      <c r="B303" t="s">
        <v>348</v>
      </c>
      <c r="C303" t="s">
        <v>516</v>
      </c>
      <c r="D303" t="str">
        <f>LEFT(Table9[[#This Row],[Region]],LEN(Table9[[#This Row],[Region]])-1)</f>
        <v>South</v>
      </c>
      <c r="E303" t="str">
        <f>VLOOKUP(Table9[[#This Row],[Email Trimmed]],tblManagers11[],2,FALSE)</f>
        <v>Zeke Rivard</v>
      </c>
    </row>
    <row r="304" spans="1:5" x14ac:dyDescent="0.25">
      <c r="A304">
        <v>301</v>
      </c>
      <c r="B304" t="s">
        <v>224</v>
      </c>
      <c r="C304" t="s">
        <v>516</v>
      </c>
      <c r="D304" t="str">
        <f>LEFT(Table9[[#This Row],[Region]],LEN(Table9[[#This Row],[Region]])-1)</f>
        <v>South</v>
      </c>
      <c r="E304" t="str">
        <f>VLOOKUP(Table9[[#This Row],[Email Trimmed]],tblManagers11[],2,FALSE)</f>
        <v>Zeke Rivard</v>
      </c>
    </row>
    <row r="305" spans="1:5" x14ac:dyDescent="0.25">
      <c r="A305">
        <v>302</v>
      </c>
      <c r="B305" t="s">
        <v>366</v>
      </c>
      <c r="C305" t="s">
        <v>516</v>
      </c>
      <c r="D305" t="str">
        <f>LEFT(Table9[[#This Row],[Region]],LEN(Table9[[#This Row],[Region]])-1)</f>
        <v>South</v>
      </c>
      <c r="E305" t="str">
        <f>VLOOKUP(Table9[[#This Row],[Email Trimmed]],tblManagers11[],2,FALSE)</f>
        <v>Zeke Rivard</v>
      </c>
    </row>
    <row r="306" spans="1:5" x14ac:dyDescent="0.25">
      <c r="A306">
        <v>303</v>
      </c>
      <c r="B306" t="s">
        <v>232</v>
      </c>
      <c r="C306" t="s">
        <v>513</v>
      </c>
      <c r="D306" t="str">
        <f>LEFT(Table9[[#This Row],[Region]],LEN(Table9[[#This Row],[Region]])-1)</f>
        <v>West</v>
      </c>
      <c r="E306" t="str">
        <f>VLOOKUP(Table9[[#This Row],[Email Trimmed]],tblManagers11[],2,FALSE)</f>
        <v>Fayth Marner</v>
      </c>
    </row>
    <row r="307" spans="1:5" x14ac:dyDescent="0.25">
      <c r="A307">
        <v>304</v>
      </c>
      <c r="B307" t="s">
        <v>283</v>
      </c>
      <c r="C307" t="s">
        <v>515</v>
      </c>
      <c r="D307" t="str">
        <f>LEFT(Table9[[#This Row],[Region]],LEN(Table9[[#This Row],[Region]])-1)</f>
        <v>East</v>
      </c>
      <c r="E307" t="str">
        <f>VLOOKUP(Table9[[#This Row],[Email Trimmed]],tblManagers11[],2,FALSE)</f>
        <v>Bob Everington</v>
      </c>
    </row>
    <row r="308" spans="1:5" x14ac:dyDescent="0.25">
      <c r="A308">
        <v>305</v>
      </c>
      <c r="B308" t="s">
        <v>192</v>
      </c>
      <c r="C308" t="s">
        <v>513</v>
      </c>
      <c r="D308" t="str">
        <f>LEFT(Table9[[#This Row],[Region]],LEN(Table9[[#This Row],[Region]])-1)</f>
        <v>West</v>
      </c>
      <c r="E308" t="str">
        <f>VLOOKUP(Table9[[#This Row],[Email Trimmed]],tblManagers11[],2,FALSE)</f>
        <v>Fayth Marner</v>
      </c>
    </row>
    <row r="309" spans="1:5" x14ac:dyDescent="0.25">
      <c r="A309">
        <v>306</v>
      </c>
      <c r="B309" t="s">
        <v>195</v>
      </c>
      <c r="C309" t="s">
        <v>514</v>
      </c>
      <c r="D309" t="str">
        <f>LEFT(Table9[[#This Row],[Region]],LEN(Table9[[#This Row],[Region]])-1)</f>
        <v>North</v>
      </c>
      <c r="E309" t="str">
        <f>VLOOKUP(Table9[[#This Row],[Email Trimmed]],tblManagers11[],2,FALSE)</f>
        <v>Catherine Ullrich</v>
      </c>
    </row>
    <row r="310" spans="1:5" x14ac:dyDescent="0.25">
      <c r="A310">
        <v>307</v>
      </c>
      <c r="B310" t="s">
        <v>279</v>
      </c>
      <c r="C310" t="s">
        <v>513</v>
      </c>
      <c r="D310" t="str">
        <f>LEFT(Table9[[#This Row],[Region]],LEN(Table9[[#This Row],[Region]])-1)</f>
        <v>West</v>
      </c>
      <c r="E310" t="str">
        <f>VLOOKUP(Table9[[#This Row],[Email Trimmed]],tblManagers11[],2,FALSE)</f>
        <v>Fayth Marner</v>
      </c>
    </row>
    <row r="311" spans="1:5" x14ac:dyDescent="0.25">
      <c r="A311">
        <v>308</v>
      </c>
      <c r="B311" t="s">
        <v>367</v>
      </c>
      <c r="C311" t="s">
        <v>513</v>
      </c>
      <c r="D311" t="str">
        <f>LEFT(Table9[[#This Row],[Region]],LEN(Table9[[#This Row],[Region]])-1)</f>
        <v>West</v>
      </c>
      <c r="E311" t="str">
        <f>VLOOKUP(Table9[[#This Row],[Email Trimmed]],tblManagers11[],2,FALSE)</f>
        <v>Fayth Marner</v>
      </c>
    </row>
    <row r="312" spans="1:5" x14ac:dyDescent="0.25">
      <c r="A312">
        <v>309</v>
      </c>
      <c r="B312" t="s">
        <v>290</v>
      </c>
      <c r="C312" t="s">
        <v>515</v>
      </c>
      <c r="D312" t="str">
        <f>LEFT(Table9[[#This Row],[Region]],LEN(Table9[[#This Row],[Region]])-1)</f>
        <v>East</v>
      </c>
      <c r="E312" t="str">
        <f>VLOOKUP(Table9[[#This Row],[Email Trimmed]],tblManagers11[],2,FALSE)</f>
        <v>Bob Everington</v>
      </c>
    </row>
    <row r="313" spans="1:5" x14ac:dyDescent="0.25">
      <c r="A313">
        <v>310</v>
      </c>
      <c r="B313" t="s">
        <v>368</v>
      </c>
      <c r="C313" t="s">
        <v>515</v>
      </c>
      <c r="D313" t="str">
        <f>LEFT(Table9[[#This Row],[Region]],LEN(Table9[[#This Row],[Region]])-1)</f>
        <v>East</v>
      </c>
      <c r="E313" t="str">
        <f>VLOOKUP(Table9[[#This Row],[Email Trimmed]],tblManagers11[],2,FALSE)</f>
        <v>Bob Everington</v>
      </c>
    </row>
    <row r="314" spans="1:5" x14ac:dyDescent="0.25">
      <c r="A314">
        <v>311</v>
      </c>
      <c r="B314" t="s">
        <v>178</v>
      </c>
      <c r="C314" t="s">
        <v>513</v>
      </c>
      <c r="D314" t="str">
        <f>LEFT(Table9[[#This Row],[Region]],LEN(Table9[[#This Row],[Region]])-1)</f>
        <v>West</v>
      </c>
      <c r="E314" t="str">
        <f>VLOOKUP(Table9[[#This Row],[Email Trimmed]],tblManagers11[],2,FALSE)</f>
        <v>Fayth Marner</v>
      </c>
    </row>
    <row r="315" spans="1:5" x14ac:dyDescent="0.25">
      <c r="A315">
        <v>312</v>
      </c>
      <c r="B315" t="s">
        <v>369</v>
      </c>
      <c r="C315" t="s">
        <v>514</v>
      </c>
      <c r="D315" t="str">
        <f>LEFT(Table9[[#This Row],[Region]],LEN(Table9[[#This Row],[Region]])-1)</f>
        <v>North</v>
      </c>
      <c r="E315" t="str">
        <f>VLOOKUP(Table9[[#This Row],[Email Trimmed]],tblManagers11[],2,FALSE)</f>
        <v>Catherine Ullrich</v>
      </c>
    </row>
    <row r="316" spans="1:5" x14ac:dyDescent="0.25">
      <c r="A316">
        <v>313</v>
      </c>
      <c r="B316" t="s">
        <v>203</v>
      </c>
      <c r="C316" t="s">
        <v>515</v>
      </c>
      <c r="D316" t="str">
        <f>LEFT(Table9[[#This Row],[Region]],LEN(Table9[[#This Row],[Region]])-1)</f>
        <v>East</v>
      </c>
      <c r="E316" t="str">
        <f>VLOOKUP(Table9[[#This Row],[Email Trimmed]],tblManagers11[],2,FALSE)</f>
        <v>Bob Everington</v>
      </c>
    </row>
    <row r="317" spans="1:5" x14ac:dyDescent="0.25">
      <c r="A317">
        <v>314</v>
      </c>
      <c r="B317" t="s">
        <v>370</v>
      </c>
      <c r="C317" t="s">
        <v>514</v>
      </c>
      <c r="D317" t="str">
        <f>LEFT(Table9[[#This Row],[Region]],LEN(Table9[[#This Row],[Region]])-1)</f>
        <v>North</v>
      </c>
      <c r="E317" t="str">
        <f>VLOOKUP(Table9[[#This Row],[Email Trimmed]],tblManagers11[],2,FALSE)</f>
        <v>Catherine Ullrich</v>
      </c>
    </row>
    <row r="318" spans="1:5" x14ac:dyDescent="0.25">
      <c r="A318">
        <v>315</v>
      </c>
      <c r="B318" t="s">
        <v>252</v>
      </c>
      <c r="C318" t="s">
        <v>516</v>
      </c>
      <c r="D318" t="str">
        <f>LEFT(Table9[[#This Row],[Region]],LEN(Table9[[#This Row],[Region]])-1)</f>
        <v>South</v>
      </c>
      <c r="E318" t="str">
        <f>VLOOKUP(Table9[[#This Row],[Email Trimmed]],tblManagers11[],2,FALSE)</f>
        <v>Zeke Rivard</v>
      </c>
    </row>
    <row r="319" spans="1:5" x14ac:dyDescent="0.25">
      <c r="A319">
        <v>316</v>
      </c>
      <c r="B319" t="s">
        <v>194</v>
      </c>
      <c r="C319" t="s">
        <v>515</v>
      </c>
      <c r="D319" t="str">
        <f>LEFT(Table9[[#This Row],[Region]],LEN(Table9[[#This Row],[Region]])-1)</f>
        <v>East</v>
      </c>
      <c r="E319" t="str">
        <f>VLOOKUP(Table9[[#This Row],[Email Trimmed]],tblManagers11[],2,FALSE)</f>
        <v>Bob Everington</v>
      </c>
    </row>
    <row r="320" spans="1:5" x14ac:dyDescent="0.25">
      <c r="A320">
        <v>317</v>
      </c>
      <c r="B320" t="s">
        <v>365</v>
      </c>
      <c r="C320" t="s">
        <v>514</v>
      </c>
      <c r="D320" t="str">
        <f>LEFT(Table9[[#This Row],[Region]],LEN(Table9[[#This Row],[Region]])-1)</f>
        <v>North</v>
      </c>
      <c r="E320" t="str">
        <f>VLOOKUP(Table9[[#This Row],[Email Trimmed]],tblManagers11[],2,FALSE)</f>
        <v>Catherine Ullrich</v>
      </c>
    </row>
    <row r="321" spans="1:5" x14ac:dyDescent="0.25">
      <c r="A321">
        <v>318</v>
      </c>
      <c r="B321" t="s">
        <v>202</v>
      </c>
      <c r="C321" t="s">
        <v>513</v>
      </c>
      <c r="D321" t="str">
        <f>LEFT(Table9[[#This Row],[Region]],LEN(Table9[[#This Row],[Region]])-1)</f>
        <v>West</v>
      </c>
      <c r="E321" t="str">
        <f>VLOOKUP(Table9[[#This Row],[Email Trimmed]],tblManagers11[],2,FALSE)</f>
        <v>Fayth Marner</v>
      </c>
    </row>
    <row r="322" spans="1:5" x14ac:dyDescent="0.25">
      <c r="A322">
        <v>319</v>
      </c>
      <c r="B322" t="s">
        <v>233</v>
      </c>
      <c r="C322" t="s">
        <v>515</v>
      </c>
      <c r="D322" t="str">
        <f>LEFT(Table9[[#This Row],[Region]],LEN(Table9[[#This Row],[Region]])-1)</f>
        <v>East</v>
      </c>
      <c r="E322" t="str">
        <f>VLOOKUP(Table9[[#This Row],[Email Trimmed]],tblManagers11[],2,FALSE)</f>
        <v>Bob Everington</v>
      </c>
    </row>
    <row r="323" spans="1:5" x14ac:dyDescent="0.25">
      <c r="A323">
        <v>320</v>
      </c>
      <c r="B323" t="s">
        <v>371</v>
      </c>
      <c r="C323" t="s">
        <v>516</v>
      </c>
      <c r="D323" t="str">
        <f>LEFT(Table9[[#This Row],[Region]],LEN(Table9[[#This Row],[Region]])-1)</f>
        <v>South</v>
      </c>
      <c r="E323" t="str">
        <f>VLOOKUP(Table9[[#This Row],[Email Trimmed]],tblManagers11[],2,FALSE)</f>
        <v>Zeke Rivard</v>
      </c>
    </row>
    <row r="324" spans="1:5" x14ac:dyDescent="0.25">
      <c r="A324">
        <v>321</v>
      </c>
      <c r="B324" t="s">
        <v>188</v>
      </c>
      <c r="C324" t="s">
        <v>516</v>
      </c>
      <c r="D324" t="str">
        <f>LEFT(Table9[[#This Row],[Region]],LEN(Table9[[#This Row],[Region]])-1)</f>
        <v>South</v>
      </c>
      <c r="E324" t="str">
        <f>VLOOKUP(Table9[[#This Row],[Email Trimmed]],tblManagers11[],2,FALSE)</f>
        <v>Zeke Rivard</v>
      </c>
    </row>
    <row r="325" spans="1:5" x14ac:dyDescent="0.25">
      <c r="A325">
        <v>322</v>
      </c>
      <c r="B325" t="s">
        <v>372</v>
      </c>
      <c r="C325" t="s">
        <v>514</v>
      </c>
      <c r="D325" t="str">
        <f>LEFT(Table9[[#This Row],[Region]],LEN(Table9[[#This Row],[Region]])-1)</f>
        <v>North</v>
      </c>
      <c r="E325" t="str">
        <f>VLOOKUP(Table9[[#This Row],[Email Trimmed]],tblManagers11[],2,FALSE)</f>
        <v>Catherine Ullrich</v>
      </c>
    </row>
    <row r="326" spans="1:5" x14ac:dyDescent="0.25">
      <c r="A326">
        <v>323</v>
      </c>
      <c r="B326" t="s">
        <v>318</v>
      </c>
      <c r="C326" t="s">
        <v>515</v>
      </c>
      <c r="D326" t="str">
        <f>LEFT(Table9[[#This Row],[Region]],LEN(Table9[[#This Row],[Region]])-1)</f>
        <v>East</v>
      </c>
      <c r="E326" t="str">
        <f>VLOOKUP(Table9[[#This Row],[Email Trimmed]],tblManagers11[],2,FALSE)</f>
        <v>Bob Everington</v>
      </c>
    </row>
    <row r="327" spans="1:5" x14ac:dyDescent="0.25">
      <c r="A327">
        <v>324</v>
      </c>
      <c r="B327" t="s">
        <v>373</v>
      </c>
      <c r="C327" t="s">
        <v>515</v>
      </c>
      <c r="D327" t="str">
        <f>LEFT(Table9[[#This Row],[Region]],LEN(Table9[[#This Row],[Region]])-1)</f>
        <v>East</v>
      </c>
      <c r="E327" t="str">
        <f>VLOOKUP(Table9[[#This Row],[Email Trimmed]],tblManagers11[],2,FALSE)</f>
        <v>Bob Everington</v>
      </c>
    </row>
    <row r="328" spans="1:5" x14ac:dyDescent="0.25">
      <c r="A328">
        <v>325</v>
      </c>
      <c r="B328" t="s">
        <v>374</v>
      </c>
      <c r="C328" t="s">
        <v>515</v>
      </c>
      <c r="D328" t="str">
        <f>LEFT(Table9[[#This Row],[Region]],LEN(Table9[[#This Row],[Region]])-1)</f>
        <v>East</v>
      </c>
      <c r="E328" t="str">
        <f>VLOOKUP(Table9[[#This Row],[Email Trimmed]],tblManagers11[],2,FALSE)</f>
        <v>Bob Everington</v>
      </c>
    </row>
    <row r="329" spans="1:5" x14ac:dyDescent="0.25">
      <c r="A329">
        <v>326</v>
      </c>
      <c r="B329" t="s">
        <v>375</v>
      </c>
      <c r="C329" t="s">
        <v>516</v>
      </c>
      <c r="D329" t="str">
        <f>LEFT(Table9[[#This Row],[Region]],LEN(Table9[[#This Row],[Region]])-1)</f>
        <v>South</v>
      </c>
      <c r="E329" t="str">
        <f>VLOOKUP(Table9[[#This Row],[Email Trimmed]],tblManagers11[],2,FALSE)</f>
        <v>Zeke Rivard</v>
      </c>
    </row>
    <row r="330" spans="1:5" x14ac:dyDescent="0.25">
      <c r="A330">
        <v>327</v>
      </c>
      <c r="B330" t="s">
        <v>376</v>
      </c>
      <c r="C330" t="s">
        <v>515</v>
      </c>
      <c r="D330" t="str">
        <f>LEFT(Table9[[#This Row],[Region]],LEN(Table9[[#This Row],[Region]])-1)</f>
        <v>East</v>
      </c>
      <c r="E330" t="str">
        <f>VLOOKUP(Table9[[#This Row],[Email Trimmed]],tblManagers11[],2,FALSE)</f>
        <v>Bob Everington</v>
      </c>
    </row>
    <row r="331" spans="1:5" x14ac:dyDescent="0.25">
      <c r="A331">
        <v>328</v>
      </c>
      <c r="B331" t="s">
        <v>273</v>
      </c>
      <c r="C331" t="s">
        <v>515</v>
      </c>
      <c r="D331" t="str">
        <f>LEFT(Table9[[#This Row],[Region]],LEN(Table9[[#This Row],[Region]])-1)</f>
        <v>East</v>
      </c>
      <c r="E331" t="str">
        <f>VLOOKUP(Table9[[#This Row],[Email Trimmed]],tblManagers11[],2,FALSE)</f>
        <v>Bob Everington</v>
      </c>
    </row>
    <row r="332" spans="1:5" x14ac:dyDescent="0.25">
      <c r="A332">
        <v>329</v>
      </c>
      <c r="B332" t="s">
        <v>377</v>
      </c>
      <c r="C332" t="s">
        <v>515</v>
      </c>
      <c r="D332" t="str">
        <f>LEFT(Table9[[#This Row],[Region]],LEN(Table9[[#This Row],[Region]])-1)</f>
        <v>East</v>
      </c>
      <c r="E332" t="str">
        <f>VLOOKUP(Table9[[#This Row],[Email Trimmed]],tblManagers11[],2,FALSE)</f>
        <v>Bob Everington</v>
      </c>
    </row>
    <row r="333" spans="1:5" x14ac:dyDescent="0.25">
      <c r="A333">
        <v>330</v>
      </c>
      <c r="B333" t="s">
        <v>291</v>
      </c>
      <c r="C333" t="s">
        <v>515</v>
      </c>
      <c r="D333" t="str">
        <f>LEFT(Table9[[#This Row],[Region]],LEN(Table9[[#This Row],[Region]])-1)</f>
        <v>East</v>
      </c>
      <c r="E333" t="str">
        <f>VLOOKUP(Table9[[#This Row],[Email Trimmed]],tblManagers11[],2,FALSE)</f>
        <v>Bob Everington</v>
      </c>
    </row>
    <row r="334" spans="1:5" x14ac:dyDescent="0.25">
      <c r="A334">
        <v>331</v>
      </c>
      <c r="B334" t="s">
        <v>378</v>
      </c>
      <c r="C334" t="s">
        <v>513</v>
      </c>
      <c r="D334" t="str">
        <f>LEFT(Table9[[#This Row],[Region]],LEN(Table9[[#This Row],[Region]])-1)</f>
        <v>West</v>
      </c>
      <c r="E334" t="str">
        <f>VLOOKUP(Table9[[#This Row],[Email Trimmed]],tblManagers11[],2,FALSE)</f>
        <v>Fayth Marner</v>
      </c>
    </row>
    <row r="335" spans="1:5" x14ac:dyDescent="0.25">
      <c r="A335">
        <v>332</v>
      </c>
      <c r="B335" t="s">
        <v>379</v>
      </c>
      <c r="C335" t="s">
        <v>513</v>
      </c>
      <c r="D335" t="str">
        <f>LEFT(Table9[[#This Row],[Region]],LEN(Table9[[#This Row],[Region]])-1)</f>
        <v>West</v>
      </c>
      <c r="E335" t="str">
        <f>VLOOKUP(Table9[[#This Row],[Email Trimmed]],tblManagers11[],2,FALSE)</f>
        <v>Fayth Marner</v>
      </c>
    </row>
    <row r="336" spans="1:5" x14ac:dyDescent="0.25">
      <c r="A336">
        <v>333</v>
      </c>
      <c r="B336" t="s">
        <v>380</v>
      </c>
      <c r="C336" t="s">
        <v>514</v>
      </c>
      <c r="D336" t="str">
        <f>LEFT(Table9[[#This Row],[Region]],LEN(Table9[[#This Row],[Region]])-1)</f>
        <v>North</v>
      </c>
      <c r="E336" t="str">
        <f>VLOOKUP(Table9[[#This Row],[Email Trimmed]],tblManagers11[],2,FALSE)</f>
        <v>Catherine Ullrich</v>
      </c>
    </row>
    <row r="337" spans="1:5" x14ac:dyDescent="0.25">
      <c r="A337">
        <v>334</v>
      </c>
      <c r="B337" t="s">
        <v>198</v>
      </c>
      <c r="C337" t="s">
        <v>513</v>
      </c>
      <c r="D337" t="str">
        <f>LEFT(Table9[[#This Row],[Region]],LEN(Table9[[#This Row],[Region]])-1)</f>
        <v>West</v>
      </c>
      <c r="E337" t="str">
        <f>VLOOKUP(Table9[[#This Row],[Email Trimmed]],tblManagers11[],2,FALSE)</f>
        <v>Fayth Marner</v>
      </c>
    </row>
    <row r="338" spans="1:5" x14ac:dyDescent="0.25">
      <c r="A338">
        <v>335</v>
      </c>
      <c r="B338" t="s">
        <v>381</v>
      </c>
      <c r="C338" t="s">
        <v>516</v>
      </c>
      <c r="D338" t="str">
        <f>LEFT(Table9[[#This Row],[Region]],LEN(Table9[[#This Row],[Region]])-1)</f>
        <v>South</v>
      </c>
      <c r="E338" t="str">
        <f>VLOOKUP(Table9[[#This Row],[Email Trimmed]],tblManagers11[],2,FALSE)</f>
        <v>Zeke Rivard</v>
      </c>
    </row>
    <row r="339" spans="1:5" x14ac:dyDescent="0.25">
      <c r="A339">
        <v>336</v>
      </c>
      <c r="B339" t="s">
        <v>221</v>
      </c>
      <c r="C339" t="s">
        <v>514</v>
      </c>
      <c r="D339" t="str">
        <f>LEFT(Table9[[#This Row],[Region]],LEN(Table9[[#This Row],[Region]])-1)</f>
        <v>North</v>
      </c>
      <c r="E339" t="str">
        <f>VLOOKUP(Table9[[#This Row],[Email Trimmed]],tblManagers11[],2,FALSE)</f>
        <v>Catherine Ullrich</v>
      </c>
    </row>
    <row r="340" spans="1:5" x14ac:dyDescent="0.25">
      <c r="A340">
        <v>337</v>
      </c>
      <c r="B340" t="s">
        <v>204</v>
      </c>
      <c r="C340" t="s">
        <v>515</v>
      </c>
      <c r="D340" t="str">
        <f>LEFT(Table9[[#This Row],[Region]],LEN(Table9[[#This Row],[Region]])-1)</f>
        <v>East</v>
      </c>
      <c r="E340" t="str">
        <f>VLOOKUP(Table9[[#This Row],[Email Trimmed]],tblManagers11[],2,FALSE)</f>
        <v>Bob Everington</v>
      </c>
    </row>
    <row r="341" spans="1:5" x14ac:dyDescent="0.25">
      <c r="A341">
        <v>338</v>
      </c>
      <c r="B341" t="s">
        <v>382</v>
      </c>
      <c r="C341" t="s">
        <v>516</v>
      </c>
      <c r="D341" t="str">
        <f>LEFT(Table9[[#This Row],[Region]],LEN(Table9[[#This Row],[Region]])-1)</f>
        <v>South</v>
      </c>
      <c r="E341" t="str">
        <f>VLOOKUP(Table9[[#This Row],[Email Trimmed]],tblManagers11[],2,FALSE)</f>
        <v>Zeke Rivard</v>
      </c>
    </row>
    <row r="342" spans="1:5" x14ac:dyDescent="0.25">
      <c r="A342">
        <v>339</v>
      </c>
      <c r="B342" t="s">
        <v>383</v>
      </c>
      <c r="C342" t="s">
        <v>516</v>
      </c>
      <c r="D342" t="str">
        <f>LEFT(Table9[[#This Row],[Region]],LEN(Table9[[#This Row],[Region]])-1)</f>
        <v>South</v>
      </c>
      <c r="E342" t="str">
        <f>VLOOKUP(Table9[[#This Row],[Email Trimmed]],tblManagers11[],2,FALSE)</f>
        <v>Zeke Rivard</v>
      </c>
    </row>
    <row r="343" spans="1:5" x14ac:dyDescent="0.25">
      <c r="A343">
        <v>340</v>
      </c>
      <c r="B343" t="s">
        <v>243</v>
      </c>
      <c r="C343" t="s">
        <v>515</v>
      </c>
      <c r="D343" t="str">
        <f>LEFT(Table9[[#This Row],[Region]],LEN(Table9[[#This Row],[Region]])-1)</f>
        <v>East</v>
      </c>
      <c r="E343" t="str">
        <f>VLOOKUP(Table9[[#This Row],[Email Trimmed]],tblManagers11[],2,FALSE)</f>
        <v>Bob Everington</v>
      </c>
    </row>
    <row r="344" spans="1:5" x14ac:dyDescent="0.25">
      <c r="A344">
        <v>341</v>
      </c>
      <c r="B344" t="s">
        <v>306</v>
      </c>
      <c r="C344" t="s">
        <v>516</v>
      </c>
      <c r="D344" t="str">
        <f>LEFT(Table9[[#This Row],[Region]],LEN(Table9[[#This Row],[Region]])-1)</f>
        <v>South</v>
      </c>
      <c r="E344" t="str">
        <f>VLOOKUP(Table9[[#This Row],[Email Trimmed]],tblManagers11[],2,FALSE)</f>
        <v>Zeke Rivard</v>
      </c>
    </row>
    <row r="345" spans="1:5" x14ac:dyDescent="0.25">
      <c r="A345">
        <v>342</v>
      </c>
      <c r="B345" t="s">
        <v>384</v>
      </c>
      <c r="C345" t="s">
        <v>515</v>
      </c>
      <c r="D345" t="str">
        <f>LEFT(Table9[[#This Row],[Region]],LEN(Table9[[#This Row],[Region]])-1)</f>
        <v>East</v>
      </c>
      <c r="E345" t="str">
        <f>VLOOKUP(Table9[[#This Row],[Email Trimmed]],tblManagers11[],2,FALSE)</f>
        <v>Bob Everington</v>
      </c>
    </row>
    <row r="346" spans="1:5" x14ac:dyDescent="0.25">
      <c r="A346">
        <v>343</v>
      </c>
      <c r="B346" t="s">
        <v>385</v>
      </c>
      <c r="C346" t="s">
        <v>516</v>
      </c>
      <c r="D346" t="str">
        <f>LEFT(Table9[[#This Row],[Region]],LEN(Table9[[#This Row],[Region]])-1)</f>
        <v>South</v>
      </c>
      <c r="E346" t="str">
        <f>VLOOKUP(Table9[[#This Row],[Email Trimmed]],tblManagers11[],2,FALSE)</f>
        <v>Zeke Rivard</v>
      </c>
    </row>
    <row r="347" spans="1:5" x14ac:dyDescent="0.25">
      <c r="A347">
        <v>344</v>
      </c>
      <c r="B347" t="s">
        <v>386</v>
      </c>
      <c r="C347" t="s">
        <v>513</v>
      </c>
      <c r="D347" t="str">
        <f>LEFT(Table9[[#This Row],[Region]],LEN(Table9[[#This Row],[Region]])-1)</f>
        <v>West</v>
      </c>
      <c r="E347" t="str">
        <f>VLOOKUP(Table9[[#This Row],[Email Trimmed]],tblManagers11[],2,FALSE)</f>
        <v>Fayth Marner</v>
      </c>
    </row>
    <row r="348" spans="1:5" x14ac:dyDescent="0.25">
      <c r="A348">
        <v>345</v>
      </c>
      <c r="B348" t="s">
        <v>170</v>
      </c>
      <c r="C348" t="s">
        <v>515</v>
      </c>
      <c r="D348" t="str">
        <f>LEFT(Table9[[#This Row],[Region]],LEN(Table9[[#This Row],[Region]])-1)</f>
        <v>East</v>
      </c>
      <c r="E348" t="str">
        <f>VLOOKUP(Table9[[#This Row],[Email Trimmed]],tblManagers11[],2,FALSE)</f>
        <v>Bob Everington</v>
      </c>
    </row>
    <row r="349" spans="1:5" x14ac:dyDescent="0.25">
      <c r="A349">
        <v>346</v>
      </c>
      <c r="B349" t="s">
        <v>363</v>
      </c>
      <c r="C349" t="s">
        <v>515</v>
      </c>
      <c r="D349" t="str">
        <f>LEFT(Table9[[#This Row],[Region]],LEN(Table9[[#This Row],[Region]])-1)</f>
        <v>East</v>
      </c>
      <c r="E349" t="str">
        <f>VLOOKUP(Table9[[#This Row],[Email Trimmed]],tblManagers11[],2,FALSE)</f>
        <v>Bob Everington</v>
      </c>
    </row>
    <row r="350" spans="1:5" x14ac:dyDescent="0.25">
      <c r="A350">
        <v>347</v>
      </c>
      <c r="B350" t="s">
        <v>171</v>
      </c>
      <c r="C350" t="s">
        <v>514</v>
      </c>
      <c r="D350" t="str">
        <f>LEFT(Table9[[#This Row],[Region]],LEN(Table9[[#This Row],[Region]])-1)</f>
        <v>North</v>
      </c>
      <c r="E350" t="str">
        <f>VLOOKUP(Table9[[#This Row],[Email Trimmed]],tblManagers11[],2,FALSE)</f>
        <v>Catherine Ullrich</v>
      </c>
    </row>
    <row r="351" spans="1:5" x14ac:dyDescent="0.25">
      <c r="A351">
        <v>348</v>
      </c>
      <c r="B351" t="s">
        <v>387</v>
      </c>
      <c r="C351" t="s">
        <v>515</v>
      </c>
      <c r="D351" t="str">
        <f>LEFT(Table9[[#This Row],[Region]],LEN(Table9[[#This Row],[Region]])-1)</f>
        <v>East</v>
      </c>
      <c r="E351" t="str">
        <f>VLOOKUP(Table9[[#This Row],[Email Trimmed]],tblManagers11[],2,FALSE)</f>
        <v>Bob Everington</v>
      </c>
    </row>
    <row r="352" spans="1:5" x14ac:dyDescent="0.25">
      <c r="A352">
        <v>349</v>
      </c>
      <c r="B352" t="s">
        <v>207</v>
      </c>
      <c r="C352" t="s">
        <v>515</v>
      </c>
      <c r="D352" t="str">
        <f>LEFT(Table9[[#This Row],[Region]],LEN(Table9[[#This Row],[Region]])-1)</f>
        <v>East</v>
      </c>
      <c r="E352" t="str">
        <f>VLOOKUP(Table9[[#This Row],[Email Trimmed]],tblManagers11[],2,FALSE)</f>
        <v>Bob Everington</v>
      </c>
    </row>
    <row r="353" spans="1:5" x14ac:dyDescent="0.25">
      <c r="A353">
        <v>350</v>
      </c>
      <c r="B353" t="s">
        <v>387</v>
      </c>
      <c r="C353" t="s">
        <v>514</v>
      </c>
      <c r="D353" t="str">
        <f>LEFT(Table9[[#This Row],[Region]],LEN(Table9[[#This Row],[Region]])-1)</f>
        <v>North</v>
      </c>
      <c r="E353" t="str">
        <f>VLOOKUP(Table9[[#This Row],[Email Trimmed]],tblManagers11[],2,FALSE)</f>
        <v>Catherine Ullrich</v>
      </c>
    </row>
    <row r="354" spans="1:5" x14ac:dyDescent="0.25">
      <c r="A354">
        <v>351</v>
      </c>
      <c r="B354" t="s">
        <v>348</v>
      </c>
      <c r="C354" t="s">
        <v>515</v>
      </c>
      <c r="D354" t="str">
        <f>LEFT(Table9[[#This Row],[Region]],LEN(Table9[[#This Row],[Region]])-1)</f>
        <v>East</v>
      </c>
      <c r="E354" t="str">
        <f>VLOOKUP(Table9[[#This Row],[Email Trimmed]],tblManagers11[],2,FALSE)</f>
        <v>Bob Everington</v>
      </c>
    </row>
    <row r="355" spans="1:5" x14ac:dyDescent="0.25">
      <c r="A355">
        <v>352</v>
      </c>
      <c r="B355" t="s">
        <v>355</v>
      </c>
      <c r="C355" t="s">
        <v>513</v>
      </c>
      <c r="D355" t="str">
        <f>LEFT(Table9[[#This Row],[Region]],LEN(Table9[[#This Row],[Region]])-1)</f>
        <v>West</v>
      </c>
      <c r="E355" t="str">
        <f>VLOOKUP(Table9[[#This Row],[Email Trimmed]],tblManagers11[],2,FALSE)</f>
        <v>Fayth Marner</v>
      </c>
    </row>
    <row r="356" spans="1:5" x14ac:dyDescent="0.25">
      <c r="A356">
        <v>353</v>
      </c>
      <c r="B356" t="s">
        <v>193</v>
      </c>
      <c r="C356" t="s">
        <v>514</v>
      </c>
      <c r="D356" t="str">
        <f>LEFT(Table9[[#This Row],[Region]],LEN(Table9[[#This Row],[Region]])-1)</f>
        <v>North</v>
      </c>
      <c r="E356" t="str">
        <f>VLOOKUP(Table9[[#This Row],[Email Trimmed]],tblManagers11[],2,FALSE)</f>
        <v>Catherine Ullrich</v>
      </c>
    </row>
    <row r="357" spans="1:5" x14ac:dyDescent="0.25">
      <c r="A357">
        <v>354</v>
      </c>
      <c r="B357" t="s">
        <v>181</v>
      </c>
      <c r="C357" t="s">
        <v>516</v>
      </c>
      <c r="D357" t="str">
        <f>LEFT(Table9[[#This Row],[Region]],LEN(Table9[[#This Row],[Region]])-1)</f>
        <v>South</v>
      </c>
      <c r="E357" t="str">
        <f>VLOOKUP(Table9[[#This Row],[Email Trimmed]],tblManagers11[],2,FALSE)</f>
        <v>Zeke Rivard</v>
      </c>
    </row>
    <row r="358" spans="1:5" x14ac:dyDescent="0.25">
      <c r="A358">
        <v>355</v>
      </c>
      <c r="B358" t="s">
        <v>319</v>
      </c>
      <c r="C358" t="s">
        <v>514</v>
      </c>
      <c r="D358" t="str">
        <f>LEFT(Table9[[#This Row],[Region]],LEN(Table9[[#This Row],[Region]])-1)</f>
        <v>North</v>
      </c>
      <c r="E358" t="str">
        <f>VLOOKUP(Table9[[#This Row],[Email Trimmed]],tblManagers11[],2,FALSE)</f>
        <v>Catherine Ullrich</v>
      </c>
    </row>
    <row r="359" spans="1:5" x14ac:dyDescent="0.25">
      <c r="A359">
        <v>356</v>
      </c>
      <c r="B359" t="s">
        <v>388</v>
      </c>
      <c r="C359" t="s">
        <v>516</v>
      </c>
      <c r="D359" t="str">
        <f>LEFT(Table9[[#This Row],[Region]],LEN(Table9[[#This Row],[Region]])-1)</f>
        <v>South</v>
      </c>
      <c r="E359" t="str">
        <f>VLOOKUP(Table9[[#This Row],[Email Trimmed]],tblManagers11[],2,FALSE)</f>
        <v>Zeke Rivard</v>
      </c>
    </row>
    <row r="360" spans="1:5" x14ac:dyDescent="0.25">
      <c r="A360">
        <v>357</v>
      </c>
      <c r="B360" t="s">
        <v>389</v>
      </c>
      <c r="C360" t="s">
        <v>516</v>
      </c>
      <c r="D360" t="str">
        <f>LEFT(Table9[[#This Row],[Region]],LEN(Table9[[#This Row],[Region]])-1)</f>
        <v>South</v>
      </c>
      <c r="E360" t="str">
        <f>VLOOKUP(Table9[[#This Row],[Email Trimmed]],tblManagers11[],2,FALSE)</f>
        <v>Zeke Rivard</v>
      </c>
    </row>
    <row r="361" spans="1:5" x14ac:dyDescent="0.25">
      <c r="A361">
        <v>358</v>
      </c>
      <c r="B361" t="s">
        <v>248</v>
      </c>
      <c r="C361" t="s">
        <v>513</v>
      </c>
      <c r="D361" t="str">
        <f>LEFT(Table9[[#This Row],[Region]],LEN(Table9[[#This Row],[Region]])-1)</f>
        <v>West</v>
      </c>
      <c r="E361" t="str">
        <f>VLOOKUP(Table9[[#This Row],[Email Trimmed]],tblManagers11[],2,FALSE)</f>
        <v>Fayth Marner</v>
      </c>
    </row>
    <row r="362" spans="1:5" x14ac:dyDescent="0.25">
      <c r="A362">
        <v>359</v>
      </c>
      <c r="B362" t="s">
        <v>288</v>
      </c>
      <c r="C362" t="s">
        <v>514</v>
      </c>
      <c r="D362" t="str">
        <f>LEFT(Table9[[#This Row],[Region]],LEN(Table9[[#This Row],[Region]])-1)</f>
        <v>North</v>
      </c>
      <c r="E362" t="str">
        <f>VLOOKUP(Table9[[#This Row],[Email Trimmed]],tblManagers11[],2,FALSE)</f>
        <v>Catherine Ullrich</v>
      </c>
    </row>
    <row r="363" spans="1:5" x14ac:dyDescent="0.25">
      <c r="A363">
        <v>360</v>
      </c>
      <c r="B363" t="s">
        <v>390</v>
      </c>
      <c r="C363" t="s">
        <v>515</v>
      </c>
      <c r="D363" t="str">
        <f>LEFT(Table9[[#This Row],[Region]],LEN(Table9[[#This Row],[Region]])-1)</f>
        <v>East</v>
      </c>
      <c r="E363" t="str">
        <f>VLOOKUP(Table9[[#This Row],[Email Trimmed]],tblManagers11[],2,FALSE)</f>
        <v>Bob Everington</v>
      </c>
    </row>
    <row r="364" spans="1:5" x14ac:dyDescent="0.25">
      <c r="A364">
        <v>361</v>
      </c>
      <c r="B364" t="s">
        <v>391</v>
      </c>
      <c r="C364" t="s">
        <v>516</v>
      </c>
      <c r="D364" t="str">
        <f>LEFT(Table9[[#This Row],[Region]],LEN(Table9[[#This Row],[Region]])-1)</f>
        <v>South</v>
      </c>
      <c r="E364" t="str">
        <f>VLOOKUP(Table9[[#This Row],[Email Trimmed]],tblManagers11[],2,FALSE)</f>
        <v>Zeke Rivard</v>
      </c>
    </row>
    <row r="365" spans="1:5" x14ac:dyDescent="0.25">
      <c r="A365">
        <v>362</v>
      </c>
      <c r="B365" t="s">
        <v>392</v>
      </c>
      <c r="C365" t="s">
        <v>516</v>
      </c>
      <c r="D365" t="str">
        <f>LEFT(Table9[[#This Row],[Region]],LEN(Table9[[#This Row],[Region]])-1)</f>
        <v>South</v>
      </c>
      <c r="E365" t="str">
        <f>VLOOKUP(Table9[[#This Row],[Email Trimmed]],tblManagers11[],2,FALSE)</f>
        <v>Zeke Rivard</v>
      </c>
    </row>
    <row r="366" spans="1:5" x14ac:dyDescent="0.25">
      <c r="A366">
        <v>363</v>
      </c>
      <c r="B366" t="s">
        <v>393</v>
      </c>
      <c r="C366" t="s">
        <v>516</v>
      </c>
      <c r="D366" t="str">
        <f>LEFT(Table9[[#This Row],[Region]],LEN(Table9[[#This Row],[Region]])-1)</f>
        <v>South</v>
      </c>
      <c r="E366" t="str">
        <f>VLOOKUP(Table9[[#This Row],[Email Trimmed]],tblManagers11[],2,FALSE)</f>
        <v>Zeke Rivard</v>
      </c>
    </row>
    <row r="367" spans="1:5" x14ac:dyDescent="0.25">
      <c r="A367">
        <v>364</v>
      </c>
      <c r="B367" t="s">
        <v>273</v>
      </c>
      <c r="C367" t="s">
        <v>515</v>
      </c>
      <c r="D367" t="str">
        <f>LEFT(Table9[[#This Row],[Region]],LEN(Table9[[#This Row],[Region]])-1)</f>
        <v>East</v>
      </c>
      <c r="E367" t="str">
        <f>VLOOKUP(Table9[[#This Row],[Email Trimmed]],tblManagers11[],2,FALSE)</f>
        <v>Bob Everington</v>
      </c>
    </row>
    <row r="368" spans="1:5" x14ac:dyDescent="0.25">
      <c r="A368">
        <v>365</v>
      </c>
      <c r="B368" t="s">
        <v>347</v>
      </c>
      <c r="C368" t="s">
        <v>515</v>
      </c>
      <c r="D368" t="str">
        <f>LEFT(Table9[[#This Row],[Region]],LEN(Table9[[#This Row],[Region]])-1)</f>
        <v>East</v>
      </c>
      <c r="E368" t="str">
        <f>VLOOKUP(Table9[[#This Row],[Email Trimmed]],tblManagers11[],2,FALSE)</f>
        <v>Bob Everington</v>
      </c>
    </row>
    <row r="369" spans="1:5" x14ac:dyDescent="0.25">
      <c r="A369">
        <v>366</v>
      </c>
      <c r="B369" t="s">
        <v>182</v>
      </c>
      <c r="C369" t="s">
        <v>515</v>
      </c>
      <c r="D369" t="str">
        <f>LEFT(Table9[[#This Row],[Region]],LEN(Table9[[#This Row],[Region]])-1)</f>
        <v>East</v>
      </c>
      <c r="E369" t="str">
        <f>VLOOKUP(Table9[[#This Row],[Email Trimmed]],tblManagers11[],2,FALSE)</f>
        <v>Bob Everington</v>
      </c>
    </row>
    <row r="370" spans="1:5" x14ac:dyDescent="0.25">
      <c r="A370">
        <v>367</v>
      </c>
      <c r="B370" t="s">
        <v>255</v>
      </c>
      <c r="C370" t="s">
        <v>513</v>
      </c>
      <c r="D370" t="str">
        <f>LEFT(Table9[[#This Row],[Region]],LEN(Table9[[#This Row],[Region]])-1)</f>
        <v>West</v>
      </c>
      <c r="E370" t="str">
        <f>VLOOKUP(Table9[[#This Row],[Email Trimmed]],tblManagers11[],2,FALSE)</f>
        <v>Fayth Marner</v>
      </c>
    </row>
    <row r="371" spans="1:5" x14ac:dyDescent="0.25">
      <c r="A371">
        <v>368</v>
      </c>
      <c r="B371" t="s">
        <v>175</v>
      </c>
      <c r="C371" t="s">
        <v>514</v>
      </c>
      <c r="D371" t="str">
        <f>LEFT(Table9[[#This Row],[Region]],LEN(Table9[[#This Row],[Region]])-1)</f>
        <v>North</v>
      </c>
      <c r="E371" t="str">
        <f>VLOOKUP(Table9[[#This Row],[Email Trimmed]],tblManagers11[],2,FALSE)</f>
        <v>Catherine Ullrich</v>
      </c>
    </row>
    <row r="372" spans="1:5" x14ac:dyDescent="0.25">
      <c r="A372">
        <v>369</v>
      </c>
      <c r="B372" t="s">
        <v>394</v>
      </c>
      <c r="C372" t="s">
        <v>515</v>
      </c>
      <c r="D372" t="str">
        <f>LEFT(Table9[[#This Row],[Region]],LEN(Table9[[#This Row],[Region]])-1)</f>
        <v>East</v>
      </c>
      <c r="E372" t="str">
        <f>VLOOKUP(Table9[[#This Row],[Email Trimmed]],tblManagers11[],2,FALSE)</f>
        <v>Bob Everington</v>
      </c>
    </row>
    <row r="373" spans="1:5" x14ac:dyDescent="0.25">
      <c r="A373">
        <v>370</v>
      </c>
      <c r="B373" t="s">
        <v>395</v>
      </c>
      <c r="C373" t="s">
        <v>516</v>
      </c>
      <c r="D373" t="str">
        <f>LEFT(Table9[[#This Row],[Region]],LEN(Table9[[#This Row],[Region]])-1)</f>
        <v>South</v>
      </c>
      <c r="E373" t="str">
        <f>VLOOKUP(Table9[[#This Row],[Email Trimmed]],tblManagers11[],2,FALSE)</f>
        <v>Zeke Rivard</v>
      </c>
    </row>
    <row r="374" spans="1:5" x14ac:dyDescent="0.25">
      <c r="A374">
        <v>371</v>
      </c>
      <c r="B374" t="s">
        <v>396</v>
      </c>
      <c r="C374" t="s">
        <v>514</v>
      </c>
      <c r="D374" t="str">
        <f>LEFT(Table9[[#This Row],[Region]],LEN(Table9[[#This Row],[Region]])-1)</f>
        <v>North</v>
      </c>
      <c r="E374" t="str">
        <f>VLOOKUP(Table9[[#This Row],[Email Trimmed]],tblManagers11[],2,FALSE)</f>
        <v>Catherine Ullrich</v>
      </c>
    </row>
    <row r="375" spans="1:5" x14ac:dyDescent="0.25">
      <c r="A375">
        <v>372</v>
      </c>
      <c r="B375" t="s">
        <v>397</v>
      </c>
      <c r="C375" t="s">
        <v>516</v>
      </c>
      <c r="D375" t="str">
        <f>LEFT(Table9[[#This Row],[Region]],LEN(Table9[[#This Row],[Region]])-1)</f>
        <v>South</v>
      </c>
      <c r="E375" t="str">
        <f>VLOOKUP(Table9[[#This Row],[Email Trimmed]],tblManagers11[],2,FALSE)</f>
        <v>Zeke Rivard</v>
      </c>
    </row>
    <row r="376" spans="1:5" x14ac:dyDescent="0.25">
      <c r="A376">
        <v>373</v>
      </c>
      <c r="B376" t="s">
        <v>390</v>
      </c>
      <c r="C376" t="s">
        <v>513</v>
      </c>
      <c r="D376" t="str">
        <f>LEFT(Table9[[#This Row],[Region]],LEN(Table9[[#This Row],[Region]])-1)</f>
        <v>West</v>
      </c>
      <c r="E376" t="str">
        <f>VLOOKUP(Table9[[#This Row],[Email Trimmed]],tblManagers11[],2,FALSE)</f>
        <v>Fayth Marner</v>
      </c>
    </row>
    <row r="377" spans="1:5" x14ac:dyDescent="0.25">
      <c r="A377">
        <v>374</v>
      </c>
      <c r="B377" t="s">
        <v>398</v>
      </c>
      <c r="C377" t="s">
        <v>514</v>
      </c>
      <c r="D377" t="str">
        <f>LEFT(Table9[[#This Row],[Region]],LEN(Table9[[#This Row],[Region]])-1)</f>
        <v>North</v>
      </c>
      <c r="E377" t="str">
        <f>VLOOKUP(Table9[[#This Row],[Email Trimmed]],tblManagers11[],2,FALSE)</f>
        <v>Catherine Ullrich</v>
      </c>
    </row>
    <row r="378" spans="1:5" x14ac:dyDescent="0.25">
      <c r="A378">
        <v>375</v>
      </c>
      <c r="B378" t="s">
        <v>263</v>
      </c>
      <c r="C378" t="s">
        <v>515</v>
      </c>
      <c r="D378" t="str">
        <f>LEFT(Table9[[#This Row],[Region]],LEN(Table9[[#This Row],[Region]])-1)</f>
        <v>East</v>
      </c>
      <c r="E378" t="str">
        <f>VLOOKUP(Table9[[#This Row],[Email Trimmed]],tblManagers11[],2,FALSE)</f>
        <v>Bob Everington</v>
      </c>
    </row>
    <row r="379" spans="1:5" x14ac:dyDescent="0.25">
      <c r="A379">
        <v>376</v>
      </c>
      <c r="B379" t="s">
        <v>399</v>
      </c>
      <c r="C379" t="s">
        <v>514</v>
      </c>
      <c r="D379" t="str">
        <f>LEFT(Table9[[#This Row],[Region]],LEN(Table9[[#This Row],[Region]])-1)</f>
        <v>North</v>
      </c>
      <c r="E379" t="str">
        <f>VLOOKUP(Table9[[#This Row],[Email Trimmed]],tblManagers11[],2,FALSE)</f>
        <v>Catherine Ullrich</v>
      </c>
    </row>
    <row r="380" spans="1:5" x14ac:dyDescent="0.25">
      <c r="A380">
        <v>377</v>
      </c>
      <c r="B380" t="s">
        <v>192</v>
      </c>
      <c r="C380" t="s">
        <v>515</v>
      </c>
      <c r="D380" t="str">
        <f>LEFT(Table9[[#This Row],[Region]],LEN(Table9[[#This Row],[Region]])-1)</f>
        <v>East</v>
      </c>
      <c r="E380" t="str">
        <f>VLOOKUP(Table9[[#This Row],[Email Trimmed]],tblManagers11[],2,FALSE)</f>
        <v>Bob Everington</v>
      </c>
    </row>
    <row r="381" spans="1:5" x14ac:dyDescent="0.25">
      <c r="A381">
        <v>378</v>
      </c>
      <c r="B381" t="s">
        <v>254</v>
      </c>
      <c r="C381" t="s">
        <v>514</v>
      </c>
      <c r="D381" t="str">
        <f>LEFT(Table9[[#This Row],[Region]],LEN(Table9[[#This Row],[Region]])-1)</f>
        <v>North</v>
      </c>
      <c r="E381" t="str">
        <f>VLOOKUP(Table9[[#This Row],[Email Trimmed]],tblManagers11[],2,FALSE)</f>
        <v>Catherine Ullrich</v>
      </c>
    </row>
    <row r="382" spans="1:5" x14ac:dyDescent="0.25">
      <c r="A382">
        <v>379</v>
      </c>
      <c r="B382" t="s">
        <v>228</v>
      </c>
      <c r="C382" t="s">
        <v>514</v>
      </c>
      <c r="D382" t="str">
        <f>LEFT(Table9[[#This Row],[Region]],LEN(Table9[[#This Row],[Region]])-1)</f>
        <v>North</v>
      </c>
      <c r="E382" t="str">
        <f>VLOOKUP(Table9[[#This Row],[Email Trimmed]],tblManagers11[],2,FALSE)</f>
        <v>Catherine Ullrich</v>
      </c>
    </row>
    <row r="383" spans="1:5" x14ac:dyDescent="0.25">
      <c r="A383">
        <v>380</v>
      </c>
      <c r="B383" t="s">
        <v>400</v>
      </c>
      <c r="C383" t="s">
        <v>514</v>
      </c>
      <c r="D383" t="str">
        <f>LEFT(Table9[[#This Row],[Region]],LEN(Table9[[#This Row],[Region]])-1)</f>
        <v>North</v>
      </c>
      <c r="E383" t="str">
        <f>VLOOKUP(Table9[[#This Row],[Email Trimmed]],tblManagers11[],2,FALSE)</f>
        <v>Catherine Ullrich</v>
      </c>
    </row>
    <row r="384" spans="1:5" x14ac:dyDescent="0.25">
      <c r="A384">
        <v>381</v>
      </c>
      <c r="B384" t="s">
        <v>372</v>
      </c>
      <c r="C384" t="s">
        <v>513</v>
      </c>
      <c r="D384" t="str">
        <f>LEFT(Table9[[#This Row],[Region]],LEN(Table9[[#This Row],[Region]])-1)</f>
        <v>West</v>
      </c>
      <c r="E384" t="str">
        <f>VLOOKUP(Table9[[#This Row],[Email Trimmed]],tblManagers11[],2,FALSE)</f>
        <v>Fayth Marner</v>
      </c>
    </row>
    <row r="385" spans="1:5" x14ac:dyDescent="0.25">
      <c r="A385">
        <v>382</v>
      </c>
      <c r="B385" t="s">
        <v>385</v>
      </c>
      <c r="C385" t="s">
        <v>513</v>
      </c>
      <c r="D385" t="str">
        <f>LEFT(Table9[[#This Row],[Region]],LEN(Table9[[#This Row],[Region]])-1)</f>
        <v>West</v>
      </c>
      <c r="E385" t="str">
        <f>VLOOKUP(Table9[[#This Row],[Email Trimmed]],tblManagers11[],2,FALSE)</f>
        <v>Fayth Marner</v>
      </c>
    </row>
    <row r="386" spans="1:5" x14ac:dyDescent="0.25">
      <c r="A386">
        <v>383</v>
      </c>
      <c r="B386" t="s">
        <v>285</v>
      </c>
      <c r="C386" t="s">
        <v>514</v>
      </c>
      <c r="D386" t="str">
        <f>LEFT(Table9[[#This Row],[Region]],LEN(Table9[[#This Row],[Region]])-1)</f>
        <v>North</v>
      </c>
      <c r="E386" t="str">
        <f>VLOOKUP(Table9[[#This Row],[Email Trimmed]],tblManagers11[],2,FALSE)</f>
        <v>Catherine Ullrich</v>
      </c>
    </row>
    <row r="387" spans="1:5" x14ac:dyDescent="0.25">
      <c r="A387">
        <v>384</v>
      </c>
      <c r="B387" t="s">
        <v>230</v>
      </c>
      <c r="C387" t="s">
        <v>515</v>
      </c>
      <c r="D387" t="str">
        <f>LEFT(Table9[[#This Row],[Region]],LEN(Table9[[#This Row],[Region]])-1)</f>
        <v>East</v>
      </c>
      <c r="E387" t="str">
        <f>VLOOKUP(Table9[[#This Row],[Email Trimmed]],tblManagers11[],2,FALSE)</f>
        <v>Bob Everington</v>
      </c>
    </row>
    <row r="388" spans="1:5" x14ac:dyDescent="0.25">
      <c r="A388">
        <v>385</v>
      </c>
      <c r="B388" t="s">
        <v>294</v>
      </c>
      <c r="C388" t="s">
        <v>514</v>
      </c>
      <c r="D388" t="str">
        <f>LEFT(Table9[[#This Row],[Region]],LEN(Table9[[#This Row],[Region]])-1)</f>
        <v>North</v>
      </c>
      <c r="E388" t="str">
        <f>VLOOKUP(Table9[[#This Row],[Email Trimmed]],tblManagers11[],2,FALSE)</f>
        <v>Catherine Ullrich</v>
      </c>
    </row>
    <row r="389" spans="1:5" x14ac:dyDescent="0.25">
      <c r="A389">
        <v>386</v>
      </c>
      <c r="B389" t="s">
        <v>193</v>
      </c>
      <c r="C389" t="s">
        <v>513</v>
      </c>
      <c r="D389" t="str">
        <f>LEFT(Table9[[#This Row],[Region]],LEN(Table9[[#This Row],[Region]])-1)</f>
        <v>West</v>
      </c>
      <c r="E389" t="str">
        <f>VLOOKUP(Table9[[#This Row],[Email Trimmed]],tblManagers11[],2,FALSE)</f>
        <v>Fayth Marner</v>
      </c>
    </row>
    <row r="390" spans="1:5" x14ac:dyDescent="0.25">
      <c r="A390">
        <v>387</v>
      </c>
      <c r="B390" t="s">
        <v>401</v>
      </c>
      <c r="C390" t="s">
        <v>515</v>
      </c>
      <c r="D390" t="str">
        <f>LEFT(Table9[[#This Row],[Region]],LEN(Table9[[#This Row],[Region]])-1)</f>
        <v>East</v>
      </c>
      <c r="E390" t="str">
        <f>VLOOKUP(Table9[[#This Row],[Email Trimmed]],tblManagers11[],2,FALSE)</f>
        <v>Bob Everington</v>
      </c>
    </row>
    <row r="391" spans="1:5" x14ac:dyDescent="0.25">
      <c r="A391">
        <v>388</v>
      </c>
      <c r="B391" t="s">
        <v>313</v>
      </c>
      <c r="C391" t="s">
        <v>513</v>
      </c>
      <c r="D391" t="str">
        <f>LEFT(Table9[[#This Row],[Region]],LEN(Table9[[#This Row],[Region]])-1)</f>
        <v>West</v>
      </c>
      <c r="E391" t="str">
        <f>VLOOKUP(Table9[[#This Row],[Email Trimmed]],tblManagers11[],2,FALSE)</f>
        <v>Fayth Marner</v>
      </c>
    </row>
    <row r="392" spans="1:5" x14ac:dyDescent="0.25">
      <c r="A392">
        <v>389</v>
      </c>
      <c r="B392" t="s">
        <v>402</v>
      </c>
      <c r="C392" t="s">
        <v>514</v>
      </c>
      <c r="D392" t="str">
        <f>LEFT(Table9[[#This Row],[Region]],LEN(Table9[[#This Row],[Region]])-1)</f>
        <v>North</v>
      </c>
      <c r="E392" t="str">
        <f>VLOOKUP(Table9[[#This Row],[Email Trimmed]],tblManagers11[],2,FALSE)</f>
        <v>Catherine Ullrich</v>
      </c>
    </row>
    <row r="393" spans="1:5" x14ac:dyDescent="0.25">
      <c r="A393">
        <v>390</v>
      </c>
      <c r="B393" t="s">
        <v>389</v>
      </c>
      <c r="C393" t="s">
        <v>516</v>
      </c>
      <c r="D393" t="str">
        <f>LEFT(Table9[[#This Row],[Region]],LEN(Table9[[#This Row],[Region]])-1)</f>
        <v>South</v>
      </c>
      <c r="E393" t="str">
        <f>VLOOKUP(Table9[[#This Row],[Email Trimmed]],tblManagers11[],2,FALSE)</f>
        <v>Zeke Rivard</v>
      </c>
    </row>
    <row r="394" spans="1:5" x14ac:dyDescent="0.25">
      <c r="A394">
        <v>391</v>
      </c>
      <c r="B394" t="s">
        <v>237</v>
      </c>
      <c r="C394" t="s">
        <v>516</v>
      </c>
      <c r="D394" t="str">
        <f>LEFT(Table9[[#This Row],[Region]],LEN(Table9[[#This Row],[Region]])-1)</f>
        <v>South</v>
      </c>
      <c r="E394" t="str">
        <f>VLOOKUP(Table9[[#This Row],[Email Trimmed]],tblManagers11[],2,FALSE)</f>
        <v>Zeke Rivard</v>
      </c>
    </row>
    <row r="395" spans="1:5" x14ac:dyDescent="0.25">
      <c r="A395">
        <v>392</v>
      </c>
      <c r="B395" t="s">
        <v>194</v>
      </c>
      <c r="C395" t="s">
        <v>514</v>
      </c>
      <c r="D395" t="str">
        <f>LEFT(Table9[[#This Row],[Region]],LEN(Table9[[#This Row],[Region]])-1)</f>
        <v>North</v>
      </c>
      <c r="E395" t="str">
        <f>VLOOKUP(Table9[[#This Row],[Email Trimmed]],tblManagers11[],2,FALSE)</f>
        <v>Catherine Ullrich</v>
      </c>
    </row>
    <row r="396" spans="1:5" x14ac:dyDescent="0.25">
      <c r="A396">
        <v>393</v>
      </c>
      <c r="B396" t="s">
        <v>289</v>
      </c>
      <c r="C396" t="s">
        <v>514</v>
      </c>
      <c r="D396" t="str">
        <f>LEFT(Table9[[#This Row],[Region]],LEN(Table9[[#This Row],[Region]])-1)</f>
        <v>North</v>
      </c>
      <c r="E396" t="str">
        <f>VLOOKUP(Table9[[#This Row],[Email Trimmed]],tblManagers11[],2,FALSE)</f>
        <v>Catherine Ullrich</v>
      </c>
    </row>
    <row r="397" spans="1:5" x14ac:dyDescent="0.25">
      <c r="A397">
        <v>394</v>
      </c>
      <c r="B397" t="s">
        <v>254</v>
      </c>
      <c r="C397" t="s">
        <v>515</v>
      </c>
      <c r="D397" t="str">
        <f>LEFT(Table9[[#This Row],[Region]],LEN(Table9[[#This Row],[Region]])-1)</f>
        <v>East</v>
      </c>
      <c r="E397" t="str">
        <f>VLOOKUP(Table9[[#This Row],[Email Trimmed]],tblManagers11[],2,FALSE)</f>
        <v>Bob Everington</v>
      </c>
    </row>
    <row r="398" spans="1:5" x14ac:dyDescent="0.25">
      <c r="A398">
        <v>395</v>
      </c>
      <c r="B398" t="s">
        <v>403</v>
      </c>
      <c r="C398" t="s">
        <v>516</v>
      </c>
      <c r="D398" t="str">
        <f>LEFT(Table9[[#This Row],[Region]],LEN(Table9[[#This Row],[Region]])-1)</f>
        <v>South</v>
      </c>
      <c r="E398" t="str">
        <f>VLOOKUP(Table9[[#This Row],[Email Trimmed]],tblManagers11[],2,FALSE)</f>
        <v>Zeke Rivard</v>
      </c>
    </row>
    <row r="399" spans="1:5" x14ac:dyDescent="0.25">
      <c r="A399">
        <v>396</v>
      </c>
      <c r="B399" t="s">
        <v>404</v>
      </c>
      <c r="C399" t="s">
        <v>513</v>
      </c>
      <c r="D399" t="str">
        <f>LEFT(Table9[[#This Row],[Region]],LEN(Table9[[#This Row],[Region]])-1)</f>
        <v>West</v>
      </c>
      <c r="E399" t="str">
        <f>VLOOKUP(Table9[[#This Row],[Email Trimmed]],tblManagers11[],2,FALSE)</f>
        <v>Fayth Marner</v>
      </c>
    </row>
    <row r="400" spans="1:5" x14ac:dyDescent="0.25">
      <c r="A400">
        <v>397</v>
      </c>
      <c r="B400" t="s">
        <v>207</v>
      </c>
      <c r="C400" t="s">
        <v>516</v>
      </c>
      <c r="D400" t="str">
        <f>LEFT(Table9[[#This Row],[Region]],LEN(Table9[[#This Row],[Region]])-1)</f>
        <v>South</v>
      </c>
      <c r="E400" t="str">
        <f>VLOOKUP(Table9[[#This Row],[Email Trimmed]],tblManagers11[],2,FALSE)</f>
        <v>Zeke Rivard</v>
      </c>
    </row>
    <row r="401" spans="1:5" x14ac:dyDescent="0.25">
      <c r="A401">
        <v>398</v>
      </c>
      <c r="B401" t="s">
        <v>255</v>
      </c>
      <c r="C401" t="s">
        <v>516</v>
      </c>
      <c r="D401" t="str">
        <f>LEFT(Table9[[#This Row],[Region]],LEN(Table9[[#This Row],[Region]])-1)</f>
        <v>South</v>
      </c>
      <c r="E401" t="str">
        <f>VLOOKUP(Table9[[#This Row],[Email Trimmed]],tblManagers11[],2,FALSE)</f>
        <v>Zeke Rivard</v>
      </c>
    </row>
    <row r="402" spans="1:5" x14ac:dyDescent="0.25">
      <c r="A402">
        <v>399</v>
      </c>
      <c r="B402" t="s">
        <v>275</v>
      </c>
      <c r="C402" t="s">
        <v>515</v>
      </c>
      <c r="D402" t="str">
        <f>LEFT(Table9[[#This Row],[Region]],LEN(Table9[[#This Row],[Region]])-1)</f>
        <v>East</v>
      </c>
      <c r="E402" t="str">
        <f>VLOOKUP(Table9[[#This Row],[Email Trimmed]],tblManagers11[],2,FALSE)</f>
        <v>Bob Everington</v>
      </c>
    </row>
    <row r="403" spans="1:5" x14ac:dyDescent="0.25">
      <c r="A403">
        <v>400</v>
      </c>
      <c r="B403" t="s">
        <v>324</v>
      </c>
      <c r="C403" t="s">
        <v>513</v>
      </c>
      <c r="D403" t="str">
        <f>LEFT(Table9[[#This Row],[Region]],LEN(Table9[[#This Row],[Region]])-1)</f>
        <v>West</v>
      </c>
      <c r="E403" t="str">
        <f>VLOOKUP(Table9[[#This Row],[Email Trimmed]],tblManagers11[],2,FALSE)</f>
        <v>Fayth Marner</v>
      </c>
    </row>
    <row r="404" spans="1:5" x14ac:dyDescent="0.25">
      <c r="A404">
        <v>401</v>
      </c>
      <c r="B404" t="s">
        <v>405</v>
      </c>
      <c r="C404" t="s">
        <v>515</v>
      </c>
      <c r="D404" t="str">
        <f>LEFT(Table9[[#This Row],[Region]],LEN(Table9[[#This Row],[Region]])-1)</f>
        <v>East</v>
      </c>
      <c r="E404" t="str">
        <f>VLOOKUP(Table9[[#This Row],[Email Trimmed]],tblManagers11[],2,FALSE)</f>
        <v>Bob Everington</v>
      </c>
    </row>
    <row r="405" spans="1:5" x14ac:dyDescent="0.25">
      <c r="A405">
        <v>402</v>
      </c>
      <c r="B405" t="s">
        <v>386</v>
      </c>
      <c r="C405" t="s">
        <v>513</v>
      </c>
      <c r="D405" t="str">
        <f>LEFT(Table9[[#This Row],[Region]],LEN(Table9[[#This Row],[Region]])-1)</f>
        <v>West</v>
      </c>
      <c r="E405" t="str">
        <f>VLOOKUP(Table9[[#This Row],[Email Trimmed]],tblManagers11[],2,FALSE)</f>
        <v>Fayth Marner</v>
      </c>
    </row>
    <row r="406" spans="1:5" x14ac:dyDescent="0.25">
      <c r="A406">
        <v>403</v>
      </c>
      <c r="B406" t="s">
        <v>406</v>
      </c>
      <c r="C406" t="s">
        <v>516</v>
      </c>
      <c r="D406" t="str">
        <f>LEFT(Table9[[#This Row],[Region]],LEN(Table9[[#This Row],[Region]])-1)</f>
        <v>South</v>
      </c>
      <c r="E406" t="str">
        <f>VLOOKUP(Table9[[#This Row],[Email Trimmed]],tblManagers11[],2,FALSE)</f>
        <v>Zeke Rivard</v>
      </c>
    </row>
    <row r="407" spans="1:5" x14ac:dyDescent="0.25">
      <c r="A407">
        <v>404</v>
      </c>
      <c r="B407" t="s">
        <v>258</v>
      </c>
      <c r="C407" t="s">
        <v>513</v>
      </c>
      <c r="D407" t="str">
        <f>LEFT(Table9[[#This Row],[Region]],LEN(Table9[[#This Row],[Region]])-1)</f>
        <v>West</v>
      </c>
      <c r="E407" t="str">
        <f>VLOOKUP(Table9[[#This Row],[Email Trimmed]],tblManagers11[],2,FALSE)</f>
        <v>Fayth Marner</v>
      </c>
    </row>
    <row r="408" spans="1:5" x14ac:dyDescent="0.25">
      <c r="A408">
        <v>405</v>
      </c>
      <c r="B408" t="s">
        <v>290</v>
      </c>
      <c r="C408" t="s">
        <v>513</v>
      </c>
      <c r="D408" t="str">
        <f>LEFT(Table9[[#This Row],[Region]],LEN(Table9[[#This Row],[Region]])-1)</f>
        <v>West</v>
      </c>
      <c r="E408" t="str">
        <f>VLOOKUP(Table9[[#This Row],[Email Trimmed]],tblManagers11[],2,FALSE)</f>
        <v>Fayth Marner</v>
      </c>
    </row>
    <row r="409" spans="1:5" x14ac:dyDescent="0.25">
      <c r="A409">
        <v>406</v>
      </c>
      <c r="B409" t="s">
        <v>200</v>
      </c>
      <c r="C409" t="s">
        <v>513</v>
      </c>
      <c r="D409" t="str">
        <f>LEFT(Table9[[#This Row],[Region]],LEN(Table9[[#This Row],[Region]])-1)</f>
        <v>West</v>
      </c>
      <c r="E409" t="str">
        <f>VLOOKUP(Table9[[#This Row],[Email Trimmed]],tblManagers11[],2,FALSE)</f>
        <v>Fayth Marner</v>
      </c>
    </row>
    <row r="410" spans="1:5" x14ac:dyDescent="0.25">
      <c r="A410">
        <v>407</v>
      </c>
      <c r="B410" t="s">
        <v>233</v>
      </c>
      <c r="C410" t="s">
        <v>514</v>
      </c>
      <c r="D410" t="str">
        <f>LEFT(Table9[[#This Row],[Region]],LEN(Table9[[#This Row],[Region]])-1)</f>
        <v>North</v>
      </c>
      <c r="E410" t="str">
        <f>VLOOKUP(Table9[[#This Row],[Email Trimmed]],tblManagers11[],2,FALSE)</f>
        <v>Catherine Ullrich</v>
      </c>
    </row>
    <row r="411" spans="1:5" x14ac:dyDescent="0.25">
      <c r="A411">
        <v>408</v>
      </c>
      <c r="B411" t="s">
        <v>387</v>
      </c>
      <c r="C411" t="s">
        <v>513</v>
      </c>
      <c r="D411" t="str">
        <f>LEFT(Table9[[#This Row],[Region]],LEN(Table9[[#This Row],[Region]])-1)</f>
        <v>West</v>
      </c>
      <c r="E411" t="str">
        <f>VLOOKUP(Table9[[#This Row],[Email Trimmed]],tblManagers11[],2,FALSE)</f>
        <v>Fayth Marner</v>
      </c>
    </row>
    <row r="412" spans="1:5" x14ac:dyDescent="0.25">
      <c r="A412">
        <v>409</v>
      </c>
      <c r="B412" t="s">
        <v>342</v>
      </c>
      <c r="C412" t="s">
        <v>514</v>
      </c>
      <c r="D412" t="str">
        <f>LEFT(Table9[[#This Row],[Region]],LEN(Table9[[#This Row],[Region]])-1)</f>
        <v>North</v>
      </c>
      <c r="E412" t="str">
        <f>VLOOKUP(Table9[[#This Row],[Email Trimmed]],tblManagers11[],2,FALSE)</f>
        <v>Catherine Ullrich</v>
      </c>
    </row>
    <row r="413" spans="1:5" x14ac:dyDescent="0.25">
      <c r="A413">
        <v>410</v>
      </c>
      <c r="B413" t="s">
        <v>182</v>
      </c>
      <c r="C413" t="s">
        <v>514</v>
      </c>
      <c r="D413" t="str">
        <f>LEFT(Table9[[#This Row],[Region]],LEN(Table9[[#This Row],[Region]])-1)</f>
        <v>North</v>
      </c>
      <c r="E413" t="str">
        <f>VLOOKUP(Table9[[#This Row],[Email Trimmed]],tblManagers11[],2,FALSE)</f>
        <v>Catherine Ullrich</v>
      </c>
    </row>
    <row r="414" spans="1:5" x14ac:dyDescent="0.25">
      <c r="A414">
        <v>411</v>
      </c>
      <c r="B414" t="s">
        <v>370</v>
      </c>
      <c r="C414" t="s">
        <v>516</v>
      </c>
      <c r="D414" t="str">
        <f>LEFT(Table9[[#This Row],[Region]],LEN(Table9[[#This Row],[Region]])-1)</f>
        <v>South</v>
      </c>
      <c r="E414" t="str">
        <f>VLOOKUP(Table9[[#This Row],[Email Trimmed]],tblManagers11[],2,FALSE)</f>
        <v>Zeke Rivard</v>
      </c>
    </row>
    <row r="415" spans="1:5" x14ac:dyDescent="0.25">
      <c r="A415">
        <v>412</v>
      </c>
      <c r="B415" t="s">
        <v>201</v>
      </c>
      <c r="C415" t="s">
        <v>513</v>
      </c>
      <c r="D415" t="str">
        <f>LEFT(Table9[[#This Row],[Region]],LEN(Table9[[#This Row],[Region]])-1)</f>
        <v>West</v>
      </c>
      <c r="E415" t="str">
        <f>VLOOKUP(Table9[[#This Row],[Email Trimmed]],tblManagers11[],2,FALSE)</f>
        <v>Fayth Marner</v>
      </c>
    </row>
    <row r="416" spans="1:5" x14ac:dyDescent="0.25">
      <c r="A416">
        <v>413</v>
      </c>
      <c r="B416" t="s">
        <v>263</v>
      </c>
      <c r="C416" t="s">
        <v>514</v>
      </c>
      <c r="D416" t="str">
        <f>LEFT(Table9[[#This Row],[Region]],LEN(Table9[[#This Row],[Region]])-1)</f>
        <v>North</v>
      </c>
      <c r="E416" t="str">
        <f>VLOOKUP(Table9[[#This Row],[Email Trimmed]],tblManagers11[],2,FALSE)</f>
        <v>Catherine Ullrich</v>
      </c>
    </row>
    <row r="417" spans="1:5" x14ac:dyDescent="0.25">
      <c r="A417">
        <v>414</v>
      </c>
      <c r="B417" t="s">
        <v>407</v>
      </c>
      <c r="C417" t="s">
        <v>516</v>
      </c>
      <c r="D417" t="str">
        <f>LEFT(Table9[[#This Row],[Region]],LEN(Table9[[#This Row],[Region]])-1)</f>
        <v>South</v>
      </c>
      <c r="E417" t="str">
        <f>VLOOKUP(Table9[[#This Row],[Email Trimmed]],tblManagers11[],2,FALSE)</f>
        <v>Zeke Rivard</v>
      </c>
    </row>
    <row r="418" spans="1:5" x14ac:dyDescent="0.25">
      <c r="A418">
        <v>415</v>
      </c>
      <c r="B418" t="s">
        <v>408</v>
      </c>
      <c r="C418" t="s">
        <v>513</v>
      </c>
      <c r="D418" t="str">
        <f>LEFT(Table9[[#This Row],[Region]],LEN(Table9[[#This Row],[Region]])-1)</f>
        <v>West</v>
      </c>
      <c r="E418" t="str">
        <f>VLOOKUP(Table9[[#This Row],[Email Trimmed]],tblManagers11[],2,FALSE)</f>
        <v>Fayth Marner</v>
      </c>
    </row>
    <row r="419" spans="1:5" x14ac:dyDescent="0.25">
      <c r="A419">
        <v>416</v>
      </c>
      <c r="B419" t="s">
        <v>409</v>
      </c>
      <c r="C419" t="s">
        <v>516</v>
      </c>
      <c r="D419" t="str">
        <f>LEFT(Table9[[#This Row],[Region]],LEN(Table9[[#This Row],[Region]])-1)</f>
        <v>South</v>
      </c>
      <c r="E419" t="str">
        <f>VLOOKUP(Table9[[#This Row],[Email Trimmed]],tblManagers11[],2,FALSE)</f>
        <v>Zeke Rivard</v>
      </c>
    </row>
    <row r="420" spans="1:5" x14ac:dyDescent="0.25">
      <c r="A420">
        <v>417</v>
      </c>
      <c r="B420" t="s">
        <v>196</v>
      </c>
      <c r="C420" t="s">
        <v>513</v>
      </c>
      <c r="D420" t="str">
        <f>LEFT(Table9[[#This Row],[Region]],LEN(Table9[[#This Row],[Region]])-1)</f>
        <v>West</v>
      </c>
      <c r="E420" t="str">
        <f>VLOOKUP(Table9[[#This Row],[Email Trimmed]],tblManagers11[],2,FALSE)</f>
        <v>Fayth Marner</v>
      </c>
    </row>
    <row r="421" spans="1:5" x14ac:dyDescent="0.25">
      <c r="A421">
        <v>418</v>
      </c>
      <c r="B421" t="s">
        <v>410</v>
      </c>
      <c r="C421" t="s">
        <v>515</v>
      </c>
      <c r="D421" t="str">
        <f>LEFT(Table9[[#This Row],[Region]],LEN(Table9[[#This Row],[Region]])-1)</f>
        <v>East</v>
      </c>
      <c r="E421" t="str">
        <f>VLOOKUP(Table9[[#This Row],[Email Trimmed]],tblManagers11[],2,FALSE)</f>
        <v>Bob Everington</v>
      </c>
    </row>
    <row r="422" spans="1:5" x14ac:dyDescent="0.25">
      <c r="A422">
        <v>419</v>
      </c>
      <c r="B422" t="s">
        <v>388</v>
      </c>
      <c r="C422" t="s">
        <v>514</v>
      </c>
      <c r="D422" t="str">
        <f>LEFT(Table9[[#This Row],[Region]],LEN(Table9[[#This Row],[Region]])-1)</f>
        <v>North</v>
      </c>
      <c r="E422" t="str">
        <f>VLOOKUP(Table9[[#This Row],[Email Trimmed]],tblManagers11[],2,FALSE)</f>
        <v>Catherine Ullrich</v>
      </c>
    </row>
    <row r="423" spans="1:5" x14ac:dyDescent="0.25">
      <c r="A423">
        <v>420</v>
      </c>
      <c r="B423" t="s">
        <v>280</v>
      </c>
      <c r="C423" t="s">
        <v>514</v>
      </c>
      <c r="D423" t="str">
        <f>LEFT(Table9[[#This Row],[Region]],LEN(Table9[[#This Row],[Region]])-1)</f>
        <v>North</v>
      </c>
      <c r="E423" t="str">
        <f>VLOOKUP(Table9[[#This Row],[Email Trimmed]],tblManagers11[],2,FALSE)</f>
        <v>Catherine Ullrich</v>
      </c>
    </row>
    <row r="424" spans="1:5" x14ac:dyDescent="0.25">
      <c r="A424">
        <v>421</v>
      </c>
      <c r="B424" t="s">
        <v>411</v>
      </c>
      <c r="C424" t="s">
        <v>513</v>
      </c>
      <c r="D424" t="str">
        <f>LEFT(Table9[[#This Row],[Region]],LEN(Table9[[#This Row],[Region]])-1)</f>
        <v>West</v>
      </c>
      <c r="E424" t="str">
        <f>VLOOKUP(Table9[[#This Row],[Email Trimmed]],tblManagers11[],2,FALSE)</f>
        <v>Fayth Marner</v>
      </c>
    </row>
    <row r="425" spans="1:5" x14ac:dyDescent="0.25">
      <c r="A425">
        <v>422</v>
      </c>
      <c r="B425" t="s">
        <v>195</v>
      </c>
      <c r="C425" t="s">
        <v>514</v>
      </c>
      <c r="D425" t="str">
        <f>LEFT(Table9[[#This Row],[Region]],LEN(Table9[[#This Row],[Region]])-1)</f>
        <v>North</v>
      </c>
      <c r="E425" t="str">
        <f>VLOOKUP(Table9[[#This Row],[Email Trimmed]],tblManagers11[],2,FALSE)</f>
        <v>Catherine Ullrich</v>
      </c>
    </row>
    <row r="426" spans="1:5" x14ac:dyDescent="0.25">
      <c r="A426">
        <v>423</v>
      </c>
      <c r="B426" t="s">
        <v>322</v>
      </c>
      <c r="C426" t="s">
        <v>515</v>
      </c>
      <c r="D426" t="str">
        <f>LEFT(Table9[[#This Row],[Region]],LEN(Table9[[#This Row],[Region]])-1)</f>
        <v>East</v>
      </c>
      <c r="E426" t="str">
        <f>VLOOKUP(Table9[[#This Row],[Email Trimmed]],tblManagers11[],2,FALSE)</f>
        <v>Bob Everington</v>
      </c>
    </row>
    <row r="427" spans="1:5" x14ac:dyDescent="0.25">
      <c r="A427">
        <v>424</v>
      </c>
      <c r="B427" t="s">
        <v>398</v>
      </c>
      <c r="C427" t="s">
        <v>513</v>
      </c>
      <c r="D427" t="str">
        <f>LEFT(Table9[[#This Row],[Region]],LEN(Table9[[#This Row],[Region]])-1)</f>
        <v>West</v>
      </c>
      <c r="E427" t="str">
        <f>VLOOKUP(Table9[[#This Row],[Email Trimmed]],tblManagers11[],2,FALSE)</f>
        <v>Fayth Marner</v>
      </c>
    </row>
    <row r="428" spans="1:5" x14ac:dyDescent="0.25">
      <c r="A428">
        <v>425</v>
      </c>
      <c r="B428" t="s">
        <v>412</v>
      </c>
      <c r="C428" t="s">
        <v>515</v>
      </c>
      <c r="D428" t="str">
        <f>LEFT(Table9[[#This Row],[Region]],LEN(Table9[[#This Row],[Region]])-1)</f>
        <v>East</v>
      </c>
      <c r="E428" t="str">
        <f>VLOOKUP(Table9[[#This Row],[Email Trimmed]],tblManagers11[],2,FALSE)</f>
        <v>Bob Everington</v>
      </c>
    </row>
    <row r="429" spans="1:5" x14ac:dyDescent="0.25">
      <c r="A429">
        <v>426</v>
      </c>
      <c r="B429" t="s">
        <v>413</v>
      </c>
      <c r="C429" t="s">
        <v>514</v>
      </c>
      <c r="D429" t="str">
        <f>LEFT(Table9[[#This Row],[Region]],LEN(Table9[[#This Row],[Region]])-1)</f>
        <v>North</v>
      </c>
      <c r="E429" t="str">
        <f>VLOOKUP(Table9[[#This Row],[Email Trimmed]],tblManagers11[],2,FALSE)</f>
        <v>Catherine Ullrich</v>
      </c>
    </row>
    <row r="430" spans="1:5" x14ac:dyDescent="0.25">
      <c r="A430">
        <v>427</v>
      </c>
      <c r="B430" t="s">
        <v>414</v>
      </c>
      <c r="C430" t="s">
        <v>515</v>
      </c>
      <c r="D430" t="str">
        <f>LEFT(Table9[[#This Row],[Region]],LEN(Table9[[#This Row],[Region]])-1)</f>
        <v>East</v>
      </c>
      <c r="E430" t="str">
        <f>VLOOKUP(Table9[[#This Row],[Email Trimmed]],tblManagers11[],2,FALSE)</f>
        <v>Bob Everington</v>
      </c>
    </row>
    <row r="431" spans="1:5" x14ac:dyDescent="0.25">
      <c r="A431">
        <v>428</v>
      </c>
      <c r="B431" t="s">
        <v>313</v>
      </c>
      <c r="C431" t="s">
        <v>515</v>
      </c>
      <c r="D431" t="str">
        <f>LEFT(Table9[[#This Row],[Region]],LEN(Table9[[#This Row],[Region]])-1)</f>
        <v>East</v>
      </c>
      <c r="E431" t="str">
        <f>VLOOKUP(Table9[[#This Row],[Email Trimmed]],tblManagers11[],2,FALSE)</f>
        <v>Bob Everington</v>
      </c>
    </row>
    <row r="432" spans="1:5" x14ac:dyDescent="0.25">
      <c r="A432">
        <v>429</v>
      </c>
      <c r="B432" t="s">
        <v>403</v>
      </c>
      <c r="C432" t="s">
        <v>513</v>
      </c>
      <c r="D432" t="str">
        <f>LEFT(Table9[[#This Row],[Region]],LEN(Table9[[#This Row],[Region]])-1)</f>
        <v>West</v>
      </c>
      <c r="E432" t="str">
        <f>VLOOKUP(Table9[[#This Row],[Email Trimmed]],tblManagers11[],2,FALSE)</f>
        <v>Fayth Marner</v>
      </c>
    </row>
    <row r="433" spans="1:5" x14ac:dyDescent="0.25">
      <c r="A433">
        <v>430</v>
      </c>
      <c r="B433" t="s">
        <v>314</v>
      </c>
      <c r="C433" t="s">
        <v>513</v>
      </c>
      <c r="D433" t="str">
        <f>LEFT(Table9[[#This Row],[Region]],LEN(Table9[[#This Row],[Region]])-1)</f>
        <v>West</v>
      </c>
      <c r="E433" t="str">
        <f>VLOOKUP(Table9[[#This Row],[Email Trimmed]],tblManagers11[],2,FALSE)</f>
        <v>Fayth Marner</v>
      </c>
    </row>
    <row r="434" spans="1:5" x14ac:dyDescent="0.25">
      <c r="A434">
        <v>431</v>
      </c>
      <c r="B434" t="s">
        <v>261</v>
      </c>
      <c r="C434" t="s">
        <v>513</v>
      </c>
      <c r="D434" t="str">
        <f>LEFT(Table9[[#This Row],[Region]],LEN(Table9[[#This Row],[Region]])-1)</f>
        <v>West</v>
      </c>
      <c r="E434" t="str">
        <f>VLOOKUP(Table9[[#This Row],[Email Trimmed]],tblManagers11[],2,FALSE)</f>
        <v>Fayth Marner</v>
      </c>
    </row>
    <row r="435" spans="1:5" x14ac:dyDescent="0.25">
      <c r="A435">
        <v>432</v>
      </c>
      <c r="B435" t="s">
        <v>368</v>
      </c>
      <c r="C435" t="s">
        <v>516</v>
      </c>
      <c r="D435" t="str">
        <f>LEFT(Table9[[#This Row],[Region]],LEN(Table9[[#This Row],[Region]])-1)</f>
        <v>South</v>
      </c>
      <c r="E435" t="str">
        <f>VLOOKUP(Table9[[#This Row],[Email Trimmed]],tblManagers11[],2,FALSE)</f>
        <v>Zeke Rivard</v>
      </c>
    </row>
    <row r="436" spans="1:5" x14ac:dyDescent="0.25">
      <c r="A436">
        <v>433</v>
      </c>
      <c r="B436" t="s">
        <v>330</v>
      </c>
      <c r="C436" t="s">
        <v>514</v>
      </c>
      <c r="D436" t="str">
        <f>LEFT(Table9[[#This Row],[Region]],LEN(Table9[[#This Row],[Region]])-1)</f>
        <v>North</v>
      </c>
      <c r="E436" t="str">
        <f>VLOOKUP(Table9[[#This Row],[Email Trimmed]],tblManagers11[],2,FALSE)</f>
        <v>Catherine Ullrich</v>
      </c>
    </row>
    <row r="437" spans="1:5" x14ac:dyDescent="0.25">
      <c r="A437">
        <v>434</v>
      </c>
      <c r="B437" t="s">
        <v>337</v>
      </c>
      <c r="C437" t="s">
        <v>514</v>
      </c>
      <c r="D437" t="str">
        <f>LEFT(Table9[[#This Row],[Region]],LEN(Table9[[#This Row],[Region]])-1)</f>
        <v>North</v>
      </c>
      <c r="E437" t="str">
        <f>VLOOKUP(Table9[[#This Row],[Email Trimmed]],tblManagers11[],2,FALSE)</f>
        <v>Catherine Ullrich</v>
      </c>
    </row>
    <row r="438" spans="1:5" x14ac:dyDescent="0.25">
      <c r="A438">
        <v>435</v>
      </c>
      <c r="B438" t="s">
        <v>415</v>
      </c>
      <c r="C438" t="s">
        <v>516</v>
      </c>
      <c r="D438" t="str">
        <f>LEFT(Table9[[#This Row],[Region]],LEN(Table9[[#This Row],[Region]])-1)</f>
        <v>South</v>
      </c>
      <c r="E438" t="str">
        <f>VLOOKUP(Table9[[#This Row],[Email Trimmed]],tblManagers11[],2,FALSE)</f>
        <v>Zeke Rivard</v>
      </c>
    </row>
    <row r="439" spans="1:5" x14ac:dyDescent="0.25">
      <c r="A439">
        <v>436</v>
      </c>
      <c r="B439" t="s">
        <v>228</v>
      </c>
      <c r="C439" t="s">
        <v>513</v>
      </c>
      <c r="D439" t="str">
        <f>LEFT(Table9[[#This Row],[Region]],LEN(Table9[[#This Row],[Region]])-1)</f>
        <v>West</v>
      </c>
      <c r="E439" t="str">
        <f>VLOOKUP(Table9[[#This Row],[Email Trimmed]],tblManagers11[],2,FALSE)</f>
        <v>Fayth Marner</v>
      </c>
    </row>
    <row r="440" spans="1:5" x14ac:dyDescent="0.25">
      <c r="A440">
        <v>437</v>
      </c>
      <c r="B440" t="s">
        <v>278</v>
      </c>
      <c r="C440" t="s">
        <v>515</v>
      </c>
      <c r="D440" t="str">
        <f>LEFT(Table9[[#This Row],[Region]],LEN(Table9[[#This Row],[Region]])-1)</f>
        <v>East</v>
      </c>
      <c r="E440" t="str">
        <f>VLOOKUP(Table9[[#This Row],[Email Trimmed]],tblManagers11[],2,FALSE)</f>
        <v>Bob Everington</v>
      </c>
    </row>
    <row r="441" spans="1:5" x14ac:dyDescent="0.25">
      <c r="A441">
        <v>438</v>
      </c>
      <c r="B441" t="s">
        <v>294</v>
      </c>
      <c r="C441" t="s">
        <v>513</v>
      </c>
      <c r="D441" t="str">
        <f>LEFT(Table9[[#This Row],[Region]],LEN(Table9[[#This Row],[Region]])-1)</f>
        <v>West</v>
      </c>
      <c r="E441" t="str">
        <f>VLOOKUP(Table9[[#This Row],[Email Trimmed]],tblManagers11[],2,FALSE)</f>
        <v>Fayth Marner</v>
      </c>
    </row>
    <row r="442" spans="1:5" x14ac:dyDescent="0.25">
      <c r="A442">
        <v>439</v>
      </c>
      <c r="B442" t="s">
        <v>416</v>
      </c>
      <c r="C442" t="s">
        <v>514</v>
      </c>
      <c r="D442" t="str">
        <f>LEFT(Table9[[#This Row],[Region]],LEN(Table9[[#This Row],[Region]])-1)</f>
        <v>North</v>
      </c>
      <c r="E442" t="str">
        <f>VLOOKUP(Table9[[#This Row],[Email Trimmed]],tblManagers11[],2,FALSE)</f>
        <v>Catherine Ullrich</v>
      </c>
    </row>
    <row r="443" spans="1:5" x14ac:dyDescent="0.25">
      <c r="A443">
        <v>440</v>
      </c>
      <c r="B443" t="s">
        <v>339</v>
      </c>
      <c r="C443" t="s">
        <v>516</v>
      </c>
      <c r="D443" t="str">
        <f>LEFT(Table9[[#This Row],[Region]],LEN(Table9[[#This Row],[Region]])-1)</f>
        <v>South</v>
      </c>
      <c r="E443" t="str">
        <f>VLOOKUP(Table9[[#This Row],[Email Trimmed]],tblManagers11[],2,FALSE)</f>
        <v>Zeke Rivard</v>
      </c>
    </row>
    <row r="444" spans="1:5" x14ac:dyDescent="0.25">
      <c r="A444">
        <v>441</v>
      </c>
      <c r="B444" t="s">
        <v>417</v>
      </c>
      <c r="C444" t="s">
        <v>514</v>
      </c>
      <c r="D444" t="str">
        <f>LEFT(Table9[[#This Row],[Region]],LEN(Table9[[#This Row],[Region]])-1)</f>
        <v>North</v>
      </c>
      <c r="E444" t="str">
        <f>VLOOKUP(Table9[[#This Row],[Email Trimmed]],tblManagers11[],2,FALSE)</f>
        <v>Catherine Ullrich</v>
      </c>
    </row>
    <row r="445" spans="1:5" x14ac:dyDescent="0.25">
      <c r="A445">
        <v>442</v>
      </c>
      <c r="B445" t="s">
        <v>339</v>
      </c>
      <c r="C445" t="s">
        <v>516</v>
      </c>
      <c r="D445" t="str">
        <f>LEFT(Table9[[#This Row],[Region]],LEN(Table9[[#This Row],[Region]])-1)</f>
        <v>South</v>
      </c>
      <c r="E445" t="str">
        <f>VLOOKUP(Table9[[#This Row],[Email Trimmed]],tblManagers11[],2,FALSE)</f>
        <v>Zeke Rivard</v>
      </c>
    </row>
    <row r="446" spans="1:5" x14ac:dyDescent="0.25">
      <c r="A446">
        <v>443</v>
      </c>
      <c r="B446" t="s">
        <v>325</v>
      </c>
      <c r="C446" t="s">
        <v>516</v>
      </c>
      <c r="D446" t="str">
        <f>LEFT(Table9[[#This Row],[Region]],LEN(Table9[[#This Row],[Region]])-1)</f>
        <v>South</v>
      </c>
      <c r="E446" t="str">
        <f>VLOOKUP(Table9[[#This Row],[Email Trimmed]],tblManagers11[],2,FALSE)</f>
        <v>Zeke Rivard</v>
      </c>
    </row>
    <row r="447" spans="1:5" x14ac:dyDescent="0.25">
      <c r="A447">
        <v>444</v>
      </c>
      <c r="B447" t="s">
        <v>418</v>
      </c>
      <c r="C447" t="s">
        <v>514</v>
      </c>
      <c r="D447" t="str">
        <f>LEFT(Table9[[#This Row],[Region]],LEN(Table9[[#This Row],[Region]])-1)</f>
        <v>North</v>
      </c>
      <c r="E447" t="str">
        <f>VLOOKUP(Table9[[#This Row],[Email Trimmed]],tblManagers11[],2,FALSE)</f>
        <v>Catherine Ullrich</v>
      </c>
    </row>
    <row r="448" spans="1:5" x14ac:dyDescent="0.25">
      <c r="A448">
        <v>445</v>
      </c>
      <c r="B448" t="s">
        <v>239</v>
      </c>
      <c r="C448" t="s">
        <v>513</v>
      </c>
      <c r="D448" t="str">
        <f>LEFT(Table9[[#This Row],[Region]],LEN(Table9[[#This Row],[Region]])-1)</f>
        <v>West</v>
      </c>
      <c r="E448" t="str">
        <f>VLOOKUP(Table9[[#This Row],[Email Trimmed]],tblManagers11[],2,FALSE)</f>
        <v>Fayth Marner</v>
      </c>
    </row>
    <row r="449" spans="1:5" x14ac:dyDescent="0.25">
      <c r="A449">
        <v>446</v>
      </c>
      <c r="B449" t="s">
        <v>183</v>
      </c>
      <c r="C449" t="s">
        <v>516</v>
      </c>
      <c r="D449" t="str">
        <f>LEFT(Table9[[#This Row],[Region]],LEN(Table9[[#This Row],[Region]])-1)</f>
        <v>South</v>
      </c>
      <c r="E449" t="str">
        <f>VLOOKUP(Table9[[#This Row],[Email Trimmed]],tblManagers11[],2,FALSE)</f>
        <v>Zeke Rivard</v>
      </c>
    </row>
    <row r="450" spans="1:5" x14ac:dyDescent="0.25">
      <c r="A450">
        <v>447</v>
      </c>
      <c r="B450" t="s">
        <v>209</v>
      </c>
      <c r="C450" t="s">
        <v>516</v>
      </c>
      <c r="D450" t="str">
        <f>LEFT(Table9[[#This Row],[Region]],LEN(Table9[[#This Row],[Region]])-1)</f>
        <v>South</v>
      </c>
      <c r="E450" t="str">
        <f>VLOOKUP(Table9[[#This Row],[Email Trimmed]],tblManagers11[],2,FALSE)</f>
        <v>Zeke Rivard</v>
      </c>
    </row>
    <row r="451" spans="1:5" x14ac:dyDescent="0.25">
      <c r="A451">
        <v>448</v>
      </c>
      <c r="B451" t="s">
        <v>237</v>
      </c>
      <c r="C451" t="s">
        <v>514</v>
      </c>
      <c r="D451" t="str">
        <f>LEFT(Table9[[#This Row],[Region]],LEN(Table9[[#This Row],[Region]])-1)</f>
        <v>North</v>
      </c>
      <c r="E451" t="str">
        <f>VLOOKUP(Table9[[#This Row],[Email Trimmed]],tblManagers11[],2,FALSE)</f>
        <v>Catherine Ullrich</v>
      </c>
    </row>
    <row r="452" spans="1:5" x14ac:dyDescent="0.25">
      <c r="A452">
        <v>449</v>
      </c>
      <c r="B452" t="s">
        <v>418</v>
      </c>
      <c r="C452" t="s">
        <v>513</v>
      </c>
      <c r="D452" t="str">
        <f>LEFT(Table9[[#This Row],[Region]],LEN(Table9[[#This Row],[Region]])-1)</f>
        <v>West</v>
      </c>
      <c r="E452" t="str">
        <f>VLOOKUP(Table9[[#This Row],[Email Trimmed]],tblManagers11[],2,FALSE)</f>
        <v>Fayth Marner</v>
      </c>
    </row>
    <row r="453" spans="1:5" x14ac:dyDescent="0.25">
      <c r="A453">
        <v>450</v>
      </c>
      <c r="B453" t="s">
        <v>419</v>
      </c>
      <c r="C453" t="s">
        <v>515</v>
      </c>
      <c r="D453" t="str">
        <f>LEFT(Table9[[#This Row],[Region]],LEN(Table9[[#This Row],[Region]])-1)</f>
        <v>East</v>
      </c>
      <c r="E453" t="str">
        <f>VLOOKUP(Table9[[#This Row],[Email Trimmed]],tblManagers11[],2,FALSE)</f>
        <v>Bob Everington</v>
      </c>
    </row>
    <row r="454" spans="1:5" x14ac:dyDescent="0.25">
      <c r="A454">
        <v>451</v>
      </c>
      <c r="B454" t="s">
        <v>393</v>
      </c>
      <c r="C454" t="s">
        <v>513</v>
      </c>
      <c r="D454" t="str">
        <f>LEFT(Table9[[#This Row],[Region]],LEN(Table9[[#This Row],[Region]])-1)</f>
        <v>West</v>
      </c>
      <c r="E454" t="str">
        <f>VLOOKUP(Table9[[#This Row],[Email Trimmed]],tblManagers11[],2,FALSE)</f>
        <v>Fayth Marner</v>
      </c>
    </row>
    <row r="455" spans="1:5" x14ac:dyDescent="0.25">
      <c r="A455">
        <v>452</v>
      </c>
      <c r="B455" t="s">
        <v>268</v>
      </c>
      <c r="C455" t="s">
        <v>516</v>
      </c>
      <c r="D455" t="str">
        <f>LEFT(Table9[[#This Row],[Region]],LEN(Table9[[#This Row],[Region]])-1)</f>
        <v>South</v>
      </c>
      <c r="E455" t="str">
        <f>VLOOKUP(Table9[[#This Row],[Email Trimmed]],tblManagers11[],2,FALSE)</f>
        <v>Zeke Rivard</v>
      </c>
    </row>
    <row r="456" spans="1:5" x14ac:dyDescent="0.25">
      <c r="A456">
        <v>453</v>
      </c>
      <c r="B456" t="s">
        <v>242</v>
      </c>
      <c r="C456" t="s">
        <v>514</v>
      </c>
      <c r="D456" t="str">
        <f>LEFT(Table9[[#This Row],[Region]],LEN(Table9[[#This Row],[Region]])-1)</f>
        <v>North</v>
      </c>
      <c r="E456" t="str">
        <f>VLOOKUP(Table9[[#This Row],[Email Trimmed]],tblManagers11[],2,FALSE)</f>
        <v>Catherine Ullrich</v>
      </c>
    </row>
    <row r="457" spans="1:5" x14ac:dyDescent="0.25">
      <c r="A457">
        <v>454</v>
      </c>
      <c r="B457" t="s">
        <v>376</v>
      </c>
      <c r="C457" t="s">
        <v>515</v>
      </c>
      <c r="D457" t="str">
        <f>LEFT(Table9[[#This Row],[Region]],LEN(Table9[[#This Row],[Region]])-1)</f>
        <v>East</v>
      </c>
      <c r="E457" t="str">
        <f>VLOOKUP(Table9[[#This Row],[Email Trimmed]],tblManagers11[],2,FALSE)</f>
        <v>Bob Everington</v>
      </c>
    </row>
    <row r="458" spans="1:5" x14ac:dyDescent="0.25">
      <c r="A458">
        <v>455</v>
      </c>
      <c r="B458" t="s">
        <v>323</v>
      </c>
      <c r="C458" t="s">
        <v>516</v>
      </c>
      <c r="D458" t="str">
        <f>LEFT(Table9[[#This Row],[Region]],LEN(Table9[[#This Row],[Region]])-1)</f>
        <v>South</v>
      </c>
      <c r="E458" t="str">
        <f>VLOOKUP(Table9[[#This Row],[Email Trimmed]],tblManagers11[],2,FALSE)</f>
        <v>Zeke Rivard</v>
      </c>
    </row>
    <row r="459" spans="1:5" x14ac:dyDescent="0.25">
      <c r="A459">
        <v>456</v>
      </c>
      <c r="B459" t="s">
        <v>420</v>
      </c>
      <c r="C459" t="s">
        <v>516</v>
      </c>
      <c r="D459" t="str">
        <f>LEFT(Table9[[#This Row],[Region]],LEN(Table9[[#This Row],[Region]])-1)</f>
        <v>South</v>
      </c>
      <c r="E459" t="str">
        <f>VLOOKUP(Table9[[#This Row],[Email Trimmed]],tblManagers11[],2,FALSE)</f>
        <v>Zeke Rivard</v>
      </c>
    </row>
    <row r="460" spans="1:5" x14ac:dyDescent="0.25">
      <c r="A460">
        <v>457</v>
      </c>
      <c r="B460" t="s">
        <v>211</v>
      </c>
      <c r="C460" t="s">
        <v>514</v>
      </c>
      <c r="D460" t="str">
        <f>LEFT(Table9[[#This Row],[Region]],LEN(Table9[[#This Row],[Region]])-1)</f>
        <v>North</v>
      </c>
      <c r="E460" t="str">
        <f>VLOOKUP(Table9[[#This Row],[Email Trimmed]],tblManagers11[],2,FALSE)</f>
        <v>Catherine Ullrich</v>
      </c>
    </row>
    <row r="461" spans="1:5" x14ac:dyDescent="0.25">
      <c r="A461">
        <v>458</v>
      </c>
      <c r="B461" t="s">
        <v>295</v>
      </c>
      <c r="C461" t="s">
        <v>513</v>
      </c>
      <c r="D461" t="str">
        <f>LEFT(Table9[[#This Row],[Region]],LEN(Table9[[#This Row],[Region]])-1)</f>
        <v>West</v>
      </c>
      <c r="E461" t="str">
        <f>VLOOKUP(Table9[[#This Row],[Email Trimmed]],tblManagers11[],2,FALSE)</f>
        <v>Fayth Marner</v>
      </c>
    </row>
    <row r="462" spans="1:5" x14ac:dyDescent="0.25">
      <c r="A462">
        <v>459</v>
      </c>
      <c r="B462" t="s">
        <v>421</v>
      </c>
      <c r="C462" t="s">
        <v>513</v>
      </c>
      <c r="D462" t="str">
        <f>LEFT(Table9[[#This Row],[Region]],LEN(Table9[[#This Row],[Region]])-1)</f>
        <v>West</v>
      </c>
      <c r="E462" t="str">
        <f>VLOOKUP(Table9[[#This Row],[Email Trimmed]],tblManagers11[],2,FALSE)</f>
        <v>Fayth Marner</v>
      </c>
    </row>
    <row r="463" spans="1:5" x14ac:dyDescent="0.25">
      <c r="A463">
        <v>460</v>
      </c>
      <c r="B463" t="s">
        <v>409</v>
      </c>
      <c r="C463" t="s">
        <v>516</v>
      </c>
      <c r="D463" t="str">
        <f>LEFT(Table9[[#This Row],[Region]],LEN(Table9[[#This Row],[Region]])-1)</f>
        <v>South</v>
      </c>
      <c r="E463" t="str">
        <f>VLOOKUP(Table9[[#This Row],[Email Trimmed]],tblManagers11[],2,FALSE)</f>
        <v>Zeke Rivard</v>
      </c>
    </row>
    <row r="464" spans="1:5" x14ac:dyDescent="0.25">
      <c r="A464">
        <v>461</v>
      </c>
      <c r="B464" t="s">
        <v>393</v>
      </c>
      <c r="C464" t="s">
        <v>514</v>
      </c>
      <c r="D464" t="str">
        <f>LEFT(Table9[[#This Row],[Region]],LEN(Table9[[#This Row],[Region]])-1)</f>
        <v>North</v>
      </c>
      <c r="E464" t="str">
        <f>VLOOKUP(Table9[[#This Row],[Email Trimmed]],tblManagers11[],2,FALSE)</f>
        <v>Catherine Ullrich</v>
      </c>
    </row>
    <row r="465" spans="1:5" x14ac:dyDescent="0.25">
      <c r="A465">
        <v>462</v>
      </c>
      <c r="B465" t="s">
        <v>340</v>
      </c>
      <c r="C465" t="s">
        <v>513</v>
      </c>
      <c r="D465" t="str">
        <f>LEFT(Table9[[#This Row],[Region]],LEN(Table9[[#This Row],[Region]])-1)</f>
        <v>West</v>
      </c>
      <c r="E465" t="str">
        <f>VLOOKUP(Table9[[#This Row],[Email Trimmed]],tblManagers11[],2,FALSE)</f>
        <v>Fayth Marner</v>
      </c>
    </row>
    <row r="466" spans="1:5" x14ac:dyDescent="0.25">
      <c r="A466">
        <v>463</v>
      </c>
      <c r="B466" t="s">
        <v>174</v>
      </c>
      <c r="C466" t="s">
        <v>513</v>
      </c>
      <c r="D466" t="str">
        <f>LEFT(Table9[[#This Row],[Region]],LEN(Table9[[#This Row],[Region]])-1)</f>
        <v>West</v>
      </c>
      <c r="E466" t="str">
        <f>VLOOKUP(Table9[[#This Row],[Email Trimmed]],tblManagers11[],2,FALSE)</f>
        <v>Fayth Marner</v>
      </c>
    </row>
    <row r="467" spans="1:5" x14ac:dyDescent="0.25">
      <c r="A467">
        <v>464</v>
      </c>
      <c r="B467" t="s">
        <v>174</v>
      </c>
      <c r="C467" t="s">
        <v>515</v>
      </c>
      <c r="D467" t="str">
        <f>LEFT(Table9[[#This Row],[Region]],LEN(Table9[[#This Row],[Region]])-1)</f>
        <v>East</v>
      </c>
      <c r="E467" t="str">
        <f>VLOOKUP(Table9[[#This Row],[Email Trimmed]],tblManagers11[],2,FALSE)</f>
        <v>Bob Everington</v>
      </c>
    </row>
    <row r="468" spans="1:5" x14ac:dyDescent="0.25">
      <c r="A468">
        <v>465</v>
      </c>
      <c r="B468" t="s">
        <v>335</v>
      </c>
      <c r="C468" t="s">
        <v>514</v>
      </c>
      <c r="D468" t="str">
        <f>LEFT(Table9[[#This Row],[Region]],LEN(Table9[[#This Row],[Region]])-1)</f>
        <v>North</v>
      </c>
      <c r="E468" t="str">
        <f>VLOOKUP(Table9[[#This Row],[Email Trimmed]],tblManagers11[],2,FALSE)</f>
        <v>Catherine Ullrich</v>
      </c>
    </row>
    <row r="469" spans="1:5" x14ac:dyDescent="0.25">
      <c r="A469">
        <v>466</v>
      </c>
      <c r="B469" t="s">
        <v>255</v>
      </c>
      <c r="C469" t="s">
        <v>514</v>
      </c>
      <c r="D469" t="str">
        <f>LEFT(Table9[[#This Row],[Region]],LEN(Table9[[#This Row],[Region]])-1)</f>
        <v>North</v>
      </c>
      <c r="E469" t="str">
        <f>VLOOKUP(Table9[[#This Row],[Email Trimmed]],tblManagers11[],2,FALSE)</f>
        <v>Catherine Ullrich</v>
      </c>
    </row>
    <row r="470" spans="1:5" x14ac:dyDescent="0.25">
      <c r="A470">
        <v>467</v>
      </c>
      <c r="B470" t="s">
        <v>422</v>
      </c>
      <c r="C470" t="s">
        <v>513</v>
      </c>
      <c r="D470" t="str">
        <f>LEFT(Table9[[#This Row],[Region]],LEN(Table9[[#This Row],[Region]])-1)</f>
        <v>West</v>
      </c>
      <c r="E470" t="str">
        <f>VLOOKUP(Table9[[#This Row],[Email Trimmed]],tblManagers11[],2,FALSE)</f>
        <v>Fayth Marner</v>
      </c>
    </row>
    <row r="471" spans="1:5" x14ac:dyDescent="0.25">
      <c r="A471">
        <v>468</v>
      </c>
      <c r="B471" t="s">
        <v>271</v>
      </c>
      <c r="C471" t="s">
        <v>513</v>
      </c>
      <c r="D471" t="str">
        <f>LEFT(Table9[[#This Row],[Region]],LEN(Table9[[#This Row],[Region]])-1)</f>
        <v>West</v>
      </c>
      <c r="E471" t="str">
        <f>VLOOKUP(Table9[[#This Row],[Email Trimmed]],tblManagers11[],2,FALSE)</f>
        <v>Fayth Marner</v>
      </c>
    </row>
    <row r="472" spans="1:5" x14ac:dyDescent="0.25">
      <c r="A472">
        <v>469</v>
      </c>
      <c r="B472" t="s">
        <v>343</v>
      </c>
      <c r="C472" t="s">
        <v>516</v>
      </c>
      <c r="D472" t="str">
        <f>LEFT(Table9[[#This Row],[Region]],LEN(Table9[[#This Row],[Region]])-1)</f>
        <v>South</v>
      </c>
      <c r="E472" t="str">
        <f>VLOOKUP(Table9[[#This Row],[Email Trimmed]],tblManagers11[],2,FALSE)</f>
        <v>Zeke Rivard</v>
      </c>
    </row>
    <row r="473" spans="1:5" x14ac:dyDescent="0.25">
      <c r="A473">
        <v>470</v>
      </c>
      <c r="B473" t="s">
        <v>235</v>
      </c>
      <c r="C473" t="s">
        <v>515</v>
      </c>
      <c r="D473" t="str">
        <f>LEFT(Table9[[#This Row],[Region]],LEN(Table9[[#This Row],[Region]])-1)</f>
        <v>East</v>
      </c>
      <c r="E473" t="str">
        <f>VLOOKUP(Table9[[#This Row],[Email Trimmed]],tblManagers11[],2,FALSE)</f>
        <v>Bob Everington</v>
      </c>
    </row>
    <row r="474" spans="1:5" x14ac:dyDescent="0.25">
      <c r="A474">
        <v>471</v>
      </c>
      <c r="B474" t="s">
        <v>304</v>
      </c>
      <c r="C474" t="s">
        <v>515</v>
      </c>
      <c r="D474" t="str">
        <f>LEFT(Table9[[#This Row],[Region]],LEN(Table9[[#This Row],[Region]])-1)</f>
        <v>East</v>
      </c>
      <c r="E474" t="str">
        <f>VLOOKUP(Table9[[#This Row],[Email Trimmed]],tblManagers11[],2,FALSE)</f>
        <v>Bob Everington</v>
      </c>
    </row>
    <row r="475" spans="1:5" x14ac:dyDescent="0.25">
      <c r="A475">
        <v>472</v>
      </c>
      <c r="B475" t="s">
        <v>287</v>
      </c>
      <c r="C475" t="s">
        <v>516</v>
      </c>
      <c r="D475" t="str">
        <f>LEFT(Table9[[#This Row],[Region]],LEN(Table9[[#This Row],[Region]])-1)</f>
        <v>South</v>
      </c>
      <c r="E475" t="str">
        <f>VLOOKUP(Table9[[#This Row],[Email Trimmed]],tblManagers11[],2,FALSE)</f>
        <v>Zeke Rivard</v>
      </c>
    </row>
    <row r="476" spans="1:5" x14ac:dyDescent="0.25">
      <c r="A476">
        <v>473</v>
      </c>
      <c r="B476" t="s">
        <v>197</v>
      </c>
      <c r="C476" t="s">
        <v>514</v>
      </c>
      <c r="D476" t="str">
        <f>LEFT(Table9[[#This Row],[Region]],LEN(Table9[[#This Row],[Region]])-1)</f>
        <v>North</v>
      </c>
      <c r="E476" t="str">
        <f>VLOOKUP(Table9[[#This Row],[Email Trimmed]],tblManagers11[],2,FALSE)</f>
        <v>Catherine Ullrich</v>
      </c>
    </row>
    <row r="477" spans="1:5" x14ac:dyDescent="0.25">
      <c r="A477">
        <v>474</v>
      </c>
      <c r="B477" t="s">
        <v>196</v>
      </c>
      <c r="C477" t="s">
        <v>515</v>
      </c>
      <c r="D477" t="str">
        <f>LEFT(Table9[[#This Row],[Region]],LEN(Table9[[#This Row],[Region]])-1)</f>
        <v>East</v>
      </c>
      <c r="E477" t="str">
        <f>VLOOKUP(Table9[[#This Row],[Email Trimmed]],tblManagers11[],2,FALSE)</f>
        <v>Bob Everington</v>
      </c>
    </row>
    <row r="478" spans="1:5" x14ac:dyDescent="0.25">
      <c r="A478">
        <v>475</v>
      </c>
      <c r="B478" t="s">
        <v>192</v>
      </c>
      <c r="C478" t="s">
        <v>513</v>
      </c>
      <c r="D478" t="str">
        <f>LEFT(Table9[[#This Row],[Region]],LEN(Table9[[#This Row],[Region]])-1)</f>
        <v>West</v>
      </c>
      <c r="E478" t="str">
        <f>VLOOKUP(Table9[[#This Row],[Email Trimmed]],tblManagers11[],2,FALSE)</f>
        <v>Fayth Marner</v>
      </c>
    </row>
    <row r="479" spans="1:5" x14ac:dyDescent="0.25">
      <c r="A479">
        <v>476</v>
      </c>
      <c r="B479" t="s">
        <v>423</v>
      </c>
      <c r="C479" t="s">
        <v>516</v>
      </c>
      <c r="D479" t="str">
        <f>LEFT(Table9[[#This Row],[Region]],LEN(Table9[[#This Row],[Region]])-1)</f>
        <v>South</v>
      </c>
      <c r="E479" t="str">
        <f>VLOOKUP(Table9[[#This Row],[Email Trimmed]],tblManagers11[],2,FALSE)</f>
        <v>Zeke Rivard</v>
      </c>
    </row>
    <row r="480" spans="1:5" x14ac:dyDescent="0.25">
      <c r="A480">
        <v>477</v>
      </c>
      <c r="B480" t="s">
        <v>375</v>
      </c>
      <c r="C480" t="s">
        <v>516</v>
      </c>
      <c r="D480" t="str">
        <f>LEFT(Table9[[#This Row],[Region]],LEN(Table9[[#This Row],[Region]])-1)</f>
        <v>South</v>
      </c>
      <c r="E480" t="str">
        <f>VLOOKUP(Table9[[#This Row],[Email Trimmed]],tblManagers11[],2,FALSE)</f>
        <v>Zeke Rivard</v>
      </c>
    </row>
    <row r="481" spans="1:5" x14ac:dyDescent="0.25">
      <c r="A481">
        <v>478</v>
      </c>
      <c r="B481" t="s">
        <v>306</v>
      </c>
      <c r="C481" t="s">
        <v>516</v>
      </c>
      <c r="D481" t="str">
        <f>LEFT(Table9[[#This Row],[Region]],LEN(Table9[[#This Row],[Region]])-1)</f>
        <v>South</v>
      </c>
      <c r="E481" t="str">
        <f>VLOOKUP(Table9[[#This Row],[Email Trimmed]],tblManagers11[],2,FALSE)</f>
        <v>Zeke Rivard</v>
      </c>
    </row>
    <row r="482" spans="1:5" x14ac:dyDescent="0.25">
      <c r="A482">
        <v>479</v>
      </c>
      <c r="B482" t="s">
        <v>251</v>
      </c>
      <c r="C482" t="s">
        <v>516</v>
      </c>
      <c r="D482" t="str">
        <f>LEFT(Table9[[#This Row],[Region]],LEN(Table9[[#This Row],[Region]])-1)</f>
        <v>South</v>
      </c>
      <c r="E482" t="str">
        <f>VLOOKUP(Table9[[#This Row],[Email Trimmed]],tblManagers11[],2,FALSE)</f>
        <v>Zeke Rivard</v>
      </c>
    </row>
    <row r="483" spans="1:5" x14ac:dyDescent="0.25">
      <c r="A483">
        <v>480</v>
      </c>
      <c r="B483" t="s">
        <v>178</v>
      </c>
      <c r="C483" t="s">
        <v>513</v>
      </c>
      <c r="D483" t="str">
        <f>LEFT(Table9[[#This Row],[Region]],LEN(Table9[[#This Row],[Region]])-1)</f>
        <v>West</v>
      </c>
      <c r="E483" t="str">
        <f>VLOOKUP(Table9[[#This Row],[Email Trimmed]],tblManagers11[],2,FALSE)</f>
        <v>Fayth Marner</v>
      </c>
    </row>
    <row r="484" spans="1:5" x14ac:dyDescent="0.25">
      <c r="A484">
        <v>481</v>
      </c>
      <c r="B484" t="s">
        <v>371</v>
      </c>
      <c r="C484" t="s">
        <v>514</v>
      </c>
      <c r="D484" t="str">
        <f>LEFT(Table9[[#This Row],[Region]],LEN(Table9[[#This Row],[Region]])-1)</f>
        <v>North</v>
      </c>
      <c r="E484" t="str">
        <f>VLOOKUP(Table9[[#This Row],[Email Trimmed]],tblManagers11[],2,FALSE)</f>
        <v>Catherine Ullrich</v>
      </c>
    </row>
    <row r="485" spans="1:5" x14ac:dyDescent="0.25">
      <c r="A485">
        <v>482</v>
      </c>
      <c r="B485" t="s">
        <v>204</v>
      </c>
      <c r="C485" t="s">
        <v>514</v>
      </c>
      <c r="D485" t="str">
        <f>LEFT(Table9[[#This Row],[Region]],LEN(Table9[[#This Row],[Region]])-1)</f>
        <v>North</v>
      </c>
      <c r="E485" t="str">
        <f>VLOOKUP(Table9[[#This Row],[Email Trimmed]],tblManagers11[],2,FALSE)</f>
        <v>Catherine Ullrich</v>
      </c>
    </row>
    <row r="486" spans="1:5" x14ac:dyDescent="0.25">
      <c r="A486">
        <v>483</v>
      </c>
      <c r="B486" t="s">
        <v>324</v>
      </c>
      <c r="C486" t="s">
        <v>515</v>
      </c>
      <c r="D486" t="str">
        <f>LEFT(Table9[[#This Row],[Region]],LEN(Table9[[#This Row],[Region]])-1)</f>
        <v>East</v>
      </c>
      <c r="E486" t="str">
        <f>VLOOKUP(Table9[[#This Row],[Email Trimmed]],tblManagers11[],2,FALSE)</f>
        <v>Bob Everington</v>
      </c>
    </row>
    <row r="487" spans="1:5" x14ac:dyDescent="0.25">
      <c r="A487">
        <v>484</v>
      </c>
      <c r="B487" t="s">
        <v>261</v>
      </c>
      <c r="C487" t="s">
        <v>514</v>
      </c>
      <c r="D487" t="str">
        <f>LEFT(Table9[[#This Row],[Region]],LEN(Table9[[#This Row],[Region]])-1)</f>
        <v>North</v>
      </c>
      <c r="E487" t="str">
        <f>VLOOKUP(Table9[[#This Row],[Email Trimmed]],tblManagers11[],2,FALSE)</f>
        <v>Catherine Ullrich</v>
      </c>
    </row>
    <row r="488" spans="1:5" x14ac:dyDescent="0.25">
      <c r="A488">
        <v>485</v>
      </c>
      <c r="B488" t="s">
        <v>359</v>
      </c>
      <c r="C488" t="s">
        <v>514</v>
      </c>
      <c r="D488" t="str">
        <f>LEFT(Table9[[#This Row],[Region]],LEN(Table9[[#This Row],[Region]])-1)</f>
        <v>North</v>
      </c>
      <c r="E488" t="str">
        <f>VLOOKUP(Table9[[#This Row],[Email Trimmed]],tblManagers11[],2,FALSE)</f>
        <v>Catherine Ullrich</v>
      </c>
    </row>
    <row r="489" spans="1:5" x14ac:dyDescent="0.25">
      <c r="A489">
        <v>486</v>
      </c>
      <c r="B489" t="s">
        <v>260</v>
      </c>
      <c r="C489" t="s">
        <v>516</v>
      </c>
      <c r="D489" t="str">
        <f>LEFT(Table9[[#This Row],[Region]],LEN(Table9[[#This Row],[Region]])-1)</f>
        <v>South</v>
      </c>
      <c r="E489" t="str">
        <f>VLOOKUP(Table9[[#This Row],[Email Trimmed]],tblManagers11[],2,FALSE)</f>
        <v>Zeke Rivard</v>
      </c>
    </row>
    <row r="490" spans="1:5" x14ac:dyDescent="0.25">
      <c r="A490">
        <v>487</v>
      </c>
      <c r="B490" t="s">
        <v>228</v>
      </c>
      <c r="C490" t="s">
        <v>514</v>
      </c>
      <c r="D490" t="str">
        <f>LEFT(Table9[[#This Row],[Region]],LEN(Table9[[#This Row],[Region]])-1)</f>
        <v>North</v>
      </c>
      <c r="E490" t="str">
        <f>VLOOKUP(Table9[[#This Row],[Email Trimmed]],tblManagers11[],2,FALSE)</f>
        <v>Catherine Ullrich</v>
      </c>
    </row>
    <row r="491" spans="1:5" x14ac:dyDescent="0.25">
      <c r="A491">
        <v>488</v>
      </c>
      <c r="B491" t="s">
        <v>196</v>
      </c>
      <c r="C491" t="s">
        <v>516</v>
      </c>
      <c r="D491" t="str">
        <f>LEFT(Table9[[#This Row],[Region]],LEN(Table9[[#This Row],[Region]])-1)</f>
        <v>South</v>
      </c>
      <c r="E491" t="str">
        <f>VLOOKUP(Table9[[#This Row],[Email Trimmed]],tblManagers11[],2,FALSE)</f>
        <v>Zeke Rivard</v>
      </c>
    </row>
    <row r="492" spans="1:5" x14ac:dyDescent="0.25">
      <c r="A492">
        <v>489</v>
      </c>
      <c r="B492" t="s">
        <v>303</v>
      </c>
      <c r="C492" t="s">
        <v>514</v>
      </c>
      <c r="D492" t="str">
        <f>LEFT(Table9[[#This Row],[Region]],LEN(Table9[[#This Row],[Region]])-1)</f>
        <v>North</v>
      </c>
      <c r="E492" t="str">
        <f>VLOOKUP(Table9[[#This Row],[Email Trimmed]],tblManagers11[],2,FALSE)</f>
        <v>Catherine Ullrich</v>
      </c>
    </row>
    <row r="493" spans="1:5" x14ac:dyDescent="0.25">
      <c r="A493">
        <v>490</v>
      </c>
      <c r="B493" t="s">
        <v>295</v>
      </c>
      <c r="C493" t="s">
        <v>513</v>
      </c>
      <c r="D493" t="str">
        <f>LEFT(Table9[[#This Row],[Region]],LEN(Table9[[#This Row],[Region]])-1)</f>
        <v>West</v>
      </c>
      <c r="E493" t="str">
        <f>VLOOKUP(Table9[[#This Row],[Email Trimmed]],tblManagers11[],2,FALSE)</f>
        <v>Fayth Marner</v>
      </c>
    </row>
    <row r="494" spans="1:5" x14ac:dyDescent="0.25">
      <c r="A494">
        <v>491</v>
      </c>
      <c r="B494" t="s">
        <v>424</v>
      </c>
      <c r="C494" t="s">
        <v>515</v>
      </c>
      <c r="D494" t="str">
        <f>LEFT(Table9[[#This Row],[Region]],LEN(Table9[[#This Row],[Region]])-1)</f>
        <v>East</v>
      </c>
      <c r="E494" t="str">
        <f>VLOOKUP(Table9[[#This Row],[Email Trimmed]],tblManagers11[],2,FALSE)</f>
        <v>Bob Everington</v>
      </c>
    </row>
    <row r="495" spans="1:5" x14ac:dyDescent="0.25">
      <c r="A495">
        <v>492</v>
      </c>
      <c r="B495" t="s">
        <v>241</v>
      </c>
      <c r="C495" t="s">
        <v>516</v>
      </c>
      <c r="D495" t="str">
        <f>LEFT(Table9[[#This Row],[Region]],LEN(Table9[[#This Row],[Region]])-1)</f>
        <v>South</v>
      </c>
      <c r="E495" t="str">
        <f>VLOOKUP(Table9[[#This Row],[Email Trimmed]],tblManagers11[],2,FALSE)</f>
        <v>Zeke Rivard</v>
      </c>
    </row>
    <row r="496" spans="1:5" x14ac:dyDescent="0.25">
      <c r="A496">
        <v>493</v>
      </c>
      <c r="B496" t="s">
        <v>309</v>
      </c>
      <c r="C496" t="s">
        <v>515</v>
      </c>
      <c r="D496" t="str">
        <f>LEFT(Table9[[#This Row],[Region]],LEN(Table9[[#This Row],[Region]])-1)</f>
        <v>East</v>
      </c>
      <c r="E496" t="str">
        <f>VLOOKUP(Table9[[#This Row],[Email Trimmed]],tblManagers11[],2,FALSE)</f>
        <v>Bob Everington</v>
      </c>
    </row>
    <row r="497" spans="1:5" x14ac:dyDescent="0.25">
      <c r="A497">
        <v>494</v>
      </c>
      <c r="B497" t="s">
        <v>200</v>
      </c>
      <c r="C497" t="s">
        <v>516</v>
      </c>
      <c r="D497" t="str">
        <f>LEFT(Table9[[#This Row],[Region]],LEN(Table9[[#This Row],[Region]])-1)</f>
        <v>South</v>
      </c>
      <c r="E497" t="str">
        <f>VLOOKUP(Table9[[#This Row],[Email Trimmed]],tblManagers11[],2,FALSE)</f>
        <v>Zeke Rivard</v>
      </c>
    </row>
    <row r="498" spans="1:5" x14ac:dyDescent="0.25">
      <c r="A498">
        <v>495</v>
      </c>
      <c r="B498" t="s">
        <v>207</v>
      </c>
      <c r="C498" t="s">
        <v>516</v>
      </c>
      <c r="D498" t="str">
        <f>LEFT(Table9[[#This Row],[Region]],LEN(Table9[[#This Row],[Region]])-1)</f>
        <v>South</v>
      </c>
      <c r="E498" t="str">
        <f>VLOOKUP(Table9[[#This Row],[Email Trimmed]],tblManagers11[],2,FALSE)</f>
        <v>Zeke Rivard</v>
      </c>
    </row>
    <row r="499" spans="1:5" x14ac:dyDescent="0.25">
      <c r="A499">
        <v>496</v>
      </c>
      <c r="B499" t="s">
        <v>352</v>
      </c>
      <c r="C499" t="s">
        <v>516</v>
      </c>
      <c r="D499" t="str">
        <f>LEFT(Table9[[#This Row],[Region]],LEN(Table9[[#This Row],[Region]])-1)</f>
        <v>South</v>
      </c>
      <c r="E499" t="str">
        <f>VLOOKUP(Table9[[#This Row],[Email Trimmed]],tblManagers11[],2,FALSE)</f>
        <v>Zeke Rivard</v>
      </c>
    </row>
    <row r="500" spans="1:5" x14ac:dyDescent="0.25">
      <c r="A500">
        <v>497</v>
      </c>
      <c r="B500" t="s">
        <v>425</v>
      </c>
      <c r="C500" t="s">
        <v>515</v>
      </c>
      <c r="D500" t="str">
        <f>LEFT(Table9[[#This Row],[Region]],LEN(Table9[[#This Row],[Region]])-1)</f>
        <v>East</v>
      </c>
      <c r="E500" t="str">
        <f>VLOOKUP(Table9[[#This Row],[Email Trimmed]],tblManagers11[],2,FALSE)</f>
        <v>Bob Everington</v>
      </c>
    </row>
    <row r="501" spans="1:5" x14ac:dyDescent="0.25">
      <c r="A501">
        <v>498</v>
      </c>
      <c r="B501" t="s">
        <v>339</v>
      </c>
      <c r="C501" t="s">
        <v>515</v>
      </c>
      <c r="D501" t="str">
        <f>LEFT(Table9[[#This Row],[Region]],LEN(Table9[[#This Row],[Region]])-1)</f>
        <v>East</v>
      </c>
      <c r="E501" t="str">
        <f>VLOOKUP(Table9[[#This Row],[Email Trimmed]],tblManagers11[],2,FALSE)</f>
        <v>Bob Everington</v>
      </c>
    </row>
    <row r="502" spans="1:5" x14ac:dyDescent="0.25">
      <c r="A502">
        <v>499</v>
      </c>
      <c r="B502" t="s">
        <v>188</v>
      </c>
      <c r="C502" t="s">
        <v>513</v>
      </c>
      <c r="D502" t="str">
        <f>LEFT(Table9[[#This Row],[Region]],LEN(Table9[[#This Row],[Region]])-1)</f>
        <v>West</v>
      </c>
      <c r="E502" t="str">
        <f>VLOOKUP(Table9[[#This Row],[Email Trimmed]],tblManagers11[],2,FALSE)</f>
        <v>Fayth Marner</v>
      </c>
    </row>
    <row r="503" spans="1:5" x14ac:dyDescent="0.25">
      <c r="A503">
        <v>500</v>
      </c>
      <c r="B503" t="s">
        <v>326</v>
      </c>
      <c r="C503" t="s">
        <v>514</v>
      </c>
      <c r="D503" t="str">
        <f>LEFT(Table9[[#This Row],[Region]],LEN(Table9[[#This Row],[Region]])-1)</f>
        <v>North</v>
      </c>
      <c r="E503" t="str">
        <f>VLOOKUP(Table9[[#This Row],[Email Trimmed]],tblManagers11[],2,FALSE)</f>
        <v>Catherine Ullrich</v>
      </c>
    </row>
    <row r="504" spans="1:5" x14ac:dyDescent="0.25">
      <c r="A504">
        <v>501</v>
      </c>
      <c r="B504" t="s">
        <v>322</v>
      </c>
      <c r="C504" t="s">
        <v>514</v>
      </c>
      <c r="D504" t="str">
        <f>LEFT(Table9[[#This Row],[Region]],LEN(Table9[[#This Row],[Region]])-1)</f>
        <v>North</v>
      </c>
      <c r="E504" t="str">
        <f>VLOOKUP(Table9[[#This Row],[Email Trimmed]],tblManagers11[],2,FALSE)</f>
        <v>Catherine Ullrich</v>
      </c>
    </row>
    <row r="505" spans="1:5" x14ac:dyDescent="0.25">
      <c r="A505">
        <v>502</v>
      </c>
      <c r="B505" t="s">
        <v>348</v>
      </c>
      <c r="C505" t="s">
        <v>516</v>
      </c>
      <c r="D505" t="str">
        <f>LEFT(Table9[[#This Row],[Region]],LEN(Table9[[#This Row],[Region]])-1)</f>
        <v>South</v>
      </c>
      <c r="E505" t="str">
        <f>VLOOKUP(Table9[[#This Row],[Email Trimmed]],tblManagers11[],2,FALSE)</f>
        <v>Zeke Rivard</v>
      </c>
    </row>
    <row r="506" spans="1:5" x14ac:dyDescent="0.25">
      <c r="A506">
        <v>503</v>
      </c>
      <c r="B506" t="s">
        <v>236</v>
      </c>
      <c r="C506" t="s">
        <v>513</v>
      </c>
      <c r="D506" t="str">
        <f>LEFT(Table9[[#This Row],[Region]],LEN(Table9[[#This Row],[Region]])-1)</f>
        <v>West</v>
      </c>
      <c r="E506" t="str">
        <f>VLOOKUP(Table9[[#This Row],[Email Trimmed]],tblManagers11[],2,FALSE)</f>
        <v>Fayth Marner</v>
      </c>
    </row>
    <row r="507" spans="1:5" x14ac:dyDescent="0.25">
      <c r="A507">
        <v>504</v>
      </c>
      <c r="B507" t="s">
        <v>396</v>
      </c>
      <c r="C507" t="s">
        <v>514</v>
      </c>
      <c r="D507" t="str">
        <f>LEFT(Table9[[#This Row],[Region]],LEN(Table9[[#This Row],[Region]])-1)</f>
        <v>North</v>
      </c>
      <c r="E507" t="str">
        <f>VLOOKUP(Table9[[#This Row],[Email Trimmed]],tblManagers11[],2,FALSE)</f>
        <v>Catherine Ullrich</v>
      </c>
    </row>
    <row r="508" spans="1:5" x14ac:dyDescent="0.25">
      <c r="A508">
        <v>505</v>
      </c>
      <c r="B508" t="s">
        <v>379</v>
      </c>
      <c r="C508" t="s">
        <v>513</v>
      </c>
      <c r="D508" t="str">
        <f>LEFT(Table9[[#This Row],[Region]],LEN(Table9[[#This Row],[Region]])-1)</f>
        <v>West</v>
      </c>
      <c r="E508" t="str">
        <f>VLOOKUP(Table9[[#This Row],[Email Trimmed]],tblManagers11[],2,FALSE)</f>
        <v>Fayth Marner</v>
      </c>
    </row>
    <row r="509" spans="1:5" x14ac:dyDescent="0.25">
      <c r="A509">
        <v>506</v>
      </c>
      <c r="B509" t="s">
        <v>385</v>
      </c>
      <c r="C509" t="s">
        <v>514</v>
      </c>
      <c r="D509" t="str">
        <f>LEFT(Table9[[#This Row],[Region]],LEN(Table9[[#This Row],[Region]])-1)</f>
        <v>North</v>
      </c>
      <c r="E509" t="str">
        <f>VLOOKUP(Table9[[#This Row],[Email Trimmed]],tblManagers11[],2,FALSE)</f>
        <v>Catherine Ullrich</v>
      </c>
    </row>
    <row r="510" spans="1:5" x14ac:dyDescent="0.25">
      <c r="A510">
        <v>507</v>
      </c>
      <c r="B510" t="s">
        <v>426</v>
      </c>
      <c r="C510" t="s">
        <v>514</v>
      </c>
      <c r="D510" t="str">
        <f>LEFT(Table9[[#This Row],[Region]],LEN(Table9[[#This Row],[Region]])-1)</f>
        <v>North</v>
      </c>
      <c r="E510" t="str">
        <f>VLOOKUP(Table9[[#This Row],[Email Trimmed]],tblManagers11[],2,FALSE)</f>
        <v>Catherine Ullrich</v>
      </c>
    </row>
    <row r="511" spans="1:5" x14ac:dyDescent="0.25">
      <c r="A511">
        <v>508</v>
      </c>
      <c r="B511" t="s">
        <v>340</v>
      </c>
      <c r="C511" t="s">
        <v>515</v>
      </c>
      <c r="D511" t="str">
        <f>LEFT(Table9[[#This Row],[Region]],LEN(Table9[[#This Row],[Region]])-1)</f>
        <v>East</v>
      </c>
      <c r="E511" t="str">
        <f>VLOOKUP(Table9[[#This Row],[Email Trimmed]],tblManagers11[],2,FALSE)</f>
        <v>Bob Everington</v>
      </c>
    </row>
    <row r="512" spans="1:5" x14ac:dyDescent="0.25">
      <c r="A512">
        <v>509</v>
      </c>
      <c r="B512" t="s">
        <v>275</v>
      </c>
      <c r="C512" t="s">
        <v>515</v>
      </c>
      <c r="D512" t="str">
        <f>LEFT(Table9[[#This Row],[Region]],LEN(Table9[[#This Row],[Region]])-1)</f>
        <v>East</v>
      </c>
      <c r="E512" t="str">
        <f>VLOOKUP(Table9[[#This Row],[Email Trimmed]],tblManagers11[],2,FALSE)</f>
        <v>Bob Everington</v>
      </c>
    </row>
    <row r="513" spans="1:5" x14ac:dyDescent="0.25">
      <c r="A513">
        <v>510</v>
      </c>
      <c r="B513" t="s">
        <v>213</v>
      </c>
      <c r="C513" t="s">
        <v>514</v>
      </c>
      <c r="D513" t="str">
        <f>LEFT(Table9[[#This Row],[Region]],LEN(Table9[[#This Row],[Region]])-1)</f>
        <v>North</v>
      </c>
      <c r="E513" t="str">
        <f>VLOOKUP(Table9[[#This Row],[Email Trimmed]],tblManagers11[],2,FALSE)</f>
        <v>Catherine Ullrich</v>
      </c>
    </row>
    <row r="514" spans="1:5" x14ac:dyDescent="0.25">
      <c r="A514">
        <v>511</v>
      </c>
      <c r="B514" t="s">
        <v>344</v>
      </c>
      <c r="C514" t="s">
        <v>513</v>
      </c>
      <c r="D514" t="str">
        <f>LEFT(Table9[[#This Row],[Region]],LEN(Table9[[#This Row],[Region]])-1)</f>
        <v>West</v>
      </c>
      <c r="E514" t="str">
        <f>VLOOKUP(Table9[[#This Row],[Email Trimmed]],tblManagers11[],2,FALSE)</f>
        <v>Fayth Marner</v>
      </c>
    </row>
    <row r="515" spans="1:5" x14ac:dyDescent="0.25">
      <c r="A515">
        <v>512</v>
      </c>
      <c r="B515" t="s">
        <v>427</v>
      </c>
      <c r="C515" t="s">
        <v>514</v>
      </c>
      <c r="D515" t="str">
        <f>LEFT(Table9[[#This Row],[Region]],LEN(Table9[[#This Row],[Region]])-1)</f>
        <v>North</v>
      </c>
      <c r="E515" t="str">
        <f>VLOOKUP(Table9[[#This Row],[Email Trimmed]],tblManagers11[],2,FALSE)</f>
        <v>Catherine Ullrich</v>
      </c>
    </row>
    <row r="516" spans="1:5" x14ac:dyDescent="0.25">
      <c r="A516">
        <v>513</v>
      </c>
      <c r="B516" t="s">
        <v>393</v>
      </c>
      <c r="C516" t="s">
        <v>516</v>
      </c>
      <c r="D516" t="str">
        <f>LEFT(Table9[[#This Row],[Region]],LEN(Table9[[#This Row],[Region]])-1)</f>
        <v>South</v>
      </c>
      <c r="E516" t="str">
        <f>VLOOKUP(Table9[[#This Row],[Email Trimmed]],tblManagers11[],2,FALSE)</f>
        <v>Zeke Rivard</v>
      </c>
    </row>
    <row r="517" spans="1:5" x14ac:dyDescent="0.25">
      <c r="A517">
        <v>514</v>
      </c>
      <c r="B517" t="s">
        <v>428</v>
      </c>
      <c r="C517" t="s">
        <v>516</v>
      </c>
      <c r="D517" t="str">
        <f>LEFT(Table9[[#This Row],[Region]],LEN(Table9[[#This Row],[Region]])-1)</f>
        <v>South</v>
      </c>
      <c r="E517" t="str">
        <f>VLOOKUP(Table9[[#This Row],[Email Trimmed]],tblManagers11[],2,FALSE)</f>
        <v>Zeke Rivard</v>
      </c>
    </row>
    <row r="518" spans="1:5" x14ac:dyDescent="0.25">
      <c r="A518">
        <v>515</v>
      </c>
      <c r="B518" t="s">
        <v>306</v>
      </c>
      <c r="C518" t="s">
        <v>516</v>
      </c>
      <c r="D518" t="str">
        <f>LEFT(Table9[[#This Row],[Region]],LEN(Table9[[#This Row],[Region]])-1)</f>
        <v>South</v>
      </c>
      <c r="E518" t="str">
        <f>VLOOKUP(Table9[[#This Row],[Email Trimmed]],tblManagers11[],2,FALSE)</f>
        <v>Zeke Rivard</v>
      </c>
    </row>
    <row r="519" spans="1:5" x14ac:dyDescent="0.25">
      <c r="A519">
        <v>516</v>
      </c>
      <c r="B519" t="s">
        <v>256</v>
      </c>
      <c r="C519" t="s">
        <v>514</v>
      </c>
      <c r="D519" t="str">
        <f>LEFT(Table9[[#This Row],[Region]],LEN(Table9[[#This Row],[Region]])-1)</f>
        <v>North</v>
      </c>
      <c r="E519" t="str">
        <f>VLOOKUP(Table9[[#This Row],[Email Trimmed]],tblManagers11[],2,FALSE)</f>
        <v>Catherine Ullrich</v>
      </c>
    </row>
    <row r="520" spans="1:5" x14ac:dyDescent="0.25">
      <c r="A520">
        <v>517</v>
      </c>
      <c r="B520" t="s">
        <v>360</v>
      </c>
      <c r="C520" t="s">
        <v>514</v>
      </c>
      <c r="D520" t="str">
        <f>LEFT(Table9[[#This Row],[Region]],LEN(Table9[[#This Row],[Region]])-1)</f>
        <v>North</v>
      </c>
      <c r="E520" t="str">
        <f>VLOOKUP(Table9[[#This Row],[Email Trimmed]],tblManagers11[],2,FALSE)</f>
        <v>Catherine Ullrich</v>
      </c>
    </row>
    <row r="521" spans="1:5" x14ac:dyDescent="0.25">
      <c r="A521">
        <v>518</v>
      </c>
      <c r="B521" t="s">
        <v>220</v>
      </c>
      <c r="C521" t="s">
        <v>513</v>
      </c>
      <c r="D521" t="str">
        <f>LEFT(Table9[[#This Row],[Region]],LEN(Table9[[#This Row],[Region]])-1)</f>
        <v>West</v>
      </c>
      <c r="E521" t="str">
        <f>VLOOKUP(Table9[[#This Row],[Email Trimmed]],tblManagers11[],2,FALSE)</f>
        <v>Fayth Marner</v>
      </c>
    </row>
    <row r="522" spans="1:5" x14ac:dyDescent="0.25">
      <c r="A522">
        <v>519</v>
      </c>
      <c r="B522" t="s">
        <v>295</v>
      </c>
      <c r="C522" t="s">
        <v>515</v>
      </c>
      <c r="D522" t="str">
        <f>LEFT(Table9[[#This Row],[Region]],LEN(Table9[[#This Row],[Region]])-1)</f>
        <v>East</v>
      </c>
      <c r="E522" t="str">
        <f>VLOOKUP(Table9[[#This Row],[Email Trimmed]],tblManagers11[],2,FALSE)</f>
        <v>Bob Everington</v>
      </c>
    </row>
    <row r="523" spans="1:5" x14ac:dyDescent="0.25">
      <c r="A523">
        <v>520</v>
      </c>
      <c r="B523" t="s">
        <v>429</v>
      </c>
      <c r="C523" t="s">
        <v>514</v>
      </c>
      <c r="D523" t="str">
        <f>LEFT(Table9[[#This Row],[Region]],LEN(Table9[[#This Row],[Region]])-1)</f>
        <v>North</v>
      </c>
      <c r="E523" t="str">
        <f>VLOOKUP(Table9[[#This Row],[Email Trimmed]],tblManagers11[],2,FALSE)</f>
        <v>Catherine Ullrich</v>
      </c>
    </row>
    <row r="524" spans="1:5" x14ac:dyDescent="0.25">
      <c r="A524">
        <v>521</v>
      </c>
      <c r="B524" t="s">
        <v>309</v>
      </c>
      <c r="C524" t="s">
        <v>513</v>
      </c>
      <c r="D524" t="str">
        <f>LEFT(Table9[[#This Row],[Region]],LEN(Table9[[#This Row],[Region]])-1)</f>
        <v>West</v>
      </c>
      <c r="E524" t="str">
        <f>VLOOKUP(Table9[[#This Row],[Email Trimmed]],tblManagers11[],2,FALSE)</f>
        <v>Fayth Marner</v>
      </c>
    </row>
    <row r="525" spans="1:5" x14ac:dyDescent="0.25">
      <c r="A525">
        <v>522</v>
      </c>
      <c r="B525" t="s">
        <v>430</v>
      </c>
      <c r="C525" t="s">
        <v>515</v>
      </c>
      <c r="D525" t="str">
        <f>LEFT(Table9[[#This Row],[Region]],LEN(Table9[[#This Row],[Region]])-1)</f>
        <v>East</v>
      </c>
      <c r="E525" t="str">
        <f>VLOOKUP(Table9[[#This Row],[Email Trimmed]],tblManagers11[],2,FALSE)</f>
        <v>Bob Everington</v>
      </c>
    </row>
    <row r="526" spans="1:5" x14ac:dyDescent="0.25">
      <c r="A526">
        <v>523</v>
      </c>
      <c r="B526" t="s">
        <v>307</v>
      </c>
      <c r="C526" t="s">
        <v>516</v>
      </c>
      <c r="D526" t="str">
        <f>LEFT(Table9[[#This Row],[Region]],LEN(Table9[[#This Row],[Region]])-1)</f>
        <v>South</v>
      </c>
      <c r="E526" t="str">
        <f>VLOOKUP(Table9[[#This Row],[Email Trimmed]],tblManagers11[],2,FALSE)</f>
        <v>Zeke Rivard</v>
      </c>
    </row>
    <row r="527" spans="1:5" x14ac:dyDescent="0.25">
      <c r="A527">
        <v>524</v>
      </c>
      <c r="B527" t="s">
        <v>431</v>
      </c>
      <c r="C527" t="s">
        <v>513</v>
      </c>
      <c r="D527" t="str">
        <f>LEFT(Table9[[#This Row],[Region]],LEN(Table9[[#This Row],[Region]])-1)</f>
        <v>West</v>
      </c>
      <c r="E527" t="str">
        <f>VLOOKUP(Table9[[#This Row],[Email Trimmed]],tblManagers11[],2,FALSE)</f>
        <v>Fayth Marner</v>
      </c>
    </row>
    <row r="528" spans="1:5" x14ac:dyDescent="0.25">
      <c r="A528">
        <v>525</v>
      </c>
      <c r="B528" t="s">
        <v>367</v>
      </c>
      <c r="C528" t="s">
        <v>513</v>
      </c>
      <c r="D528" t="str">
        <f>LEFT(Table9[[#This Row],[Region]],LEN(Table9[[#This Row],[Region]])-1)</f>
        <v>West</v>
      </c>
      <c r="E528" t="str">
        <f>VLOOKUP(Table9[[#This Row],[Email Trimmed]],tblManagers11[],2,FALSE)</f>
        <v>Fayth Marner</v>
      </c>
    </row>
    <row r="529" spans="1:5" x14ac:dyDescent="0.25">
      <c r="A529">
        <v>526</v>
      </c>
      <c r="B529" t="s">
        <v>410</v>
      </c>
      <c r="C529" t="s">
        <v>514</v>
      </c>
      <c r="D529" t="str">
        <f>LEFT(Table9[[#This Row],[Region]],LEN(Table9[[#This Row],[Region]])-1)</f>
        <v>North</v>
      </c>
      <c r="E529" t="str">
        <f>VLOOKUP(Table9[[#This Row],[Email Trimmed]],tblManagers11[],2,FALSE)</f>
        <v>Catherine Ullrich</v>
      </c>
    </row>
    <row r="530" spans="1:5" x14ac:dyDescent="0.25">
      <c r="A530">
        <v>527</v>
      </c>
      <c r="B530" t="s">
        <v>172</v>
      </c>
      <c r="C530" t="s">
        <v>513</v>
      </c>
      <c r="D530" t="str">
        <f>LEFT(Table9[[#This Row],[Region]],LEN(Table9[[#This Row],[Region]])-1)</f>
        <v>West</v>
      </c>
      <c r="E530" t="str">
        <f>VLOOKUP(Table9[[#This Row],[Email Trimmed]],tblManagers11[],2,FALSE)</f>
        <v>Fayth Marner</v>
      </c>
    </row>
    <row r="531" spans="1:5" x14ac:dyDescent="0.25">
      <c r="A531">
        <v>528</v>
      </c>
      <c r="B531" t="s">
        <v>432</v>
      </c>
      <c r="C531" t="s">
        <v>513</v>
      </c>
      <c r="D531" t="str">
        <f>LEFT(Table9[[#This Row],[Region]],LEN(Table9[[#This Row],[Region]])-1)</f>
        <v>West</v>
      </c>
      <c r="E531" t="str">
        <f>VLOOKUP(Table9[[#This Row],[Email Trimmed]],tblManagers11[],2,FALSE)</f>
        <v>Fayth Marner</v>
      </c>
    </row>
    <row r="532" spans="1:5" x14ac:dyDescent="0.25">
      <c r="A532">
        <v>529</v>
      </c>
      <c r="B532" t="s">
        <v>178</v>
      </c>
      <c r="C532" t="s">
        <v>514</v>
      </c>
      <c r="D532" t="str">
        <f>LEFT(Table9[[#This Row],[Region]],LEN(Table9[[#This Row],[Region]])-1)</f>
        <v>North</v>
      </c>
      <c r="E532" t="str">
        <f>VLOOKUP(Table9[[#This Row],[Email Trimmed]],tblManagers11[],2,FALSE)</f>
        <v>Catherine Ullrich</v>
      </c>
    </row>
    <row r="533" spans="1:5" x14ac:dyDescent="0.25">
      <c r="A533">
        <v>530</v>
      </c>
      <c r="B533" t="s">
        <v>182</v>
      </c>
      <c r="C533" t="s">
        <v>516</v>
      </c>
      <c r="D533" t="str">
        <f>LEFT(Table9[[#This Row],[Region]],LEN(Table9[[#This Row],[Region]])-1)</f>
        <v>South</v>
      </c>
      <c r="E533" t="str">
        <f>VLOOKUP(Table9[[#This Row],[Email Trimmed]],tblManagers11[],2,FALSE)</f>
        <v>Zeke Rivard</v>
      </c>
    </row>
    <row r="534" spans="1:5" x14ac:dyDescent="0.25">
      <c r="A534">
        <v>531</v>
      </c>
      <c r="B534" t="s">
        <v>429</v>
      </c>
      <c r="C534" t="s">
        <v>514</v>
      </c>
      <c r="D534" t="str">
        <f>LEFT(Table9[[#This Row],[Region]],LEN(Table9[[#This Row],[Region]])-1)</f>
        <v>North</v>
      </c>
      <c r="E534" t="str">
        <f>VLOOKUP(Table9[[#This Row],[Email Trimmed]],tblManagers11[],2,FALSE)</f>
        <v>Catherine Ullrich</v>
      </c>
    </row>
    <row r="535" spans="1:5" x14ac:dyDescent="0.25">
      <c r="A535">
        <v>532</v>
      </c>
      <c r="B535" t="s">
        <v>182</v>
      </c>
      <c r="C535" t="s">
        <v>513</v>
      </c>
      <c r="D535" t="str">
        <f>LEFT(Table9[[#This Row],[Region]],LEN(Table9[[#This Row],[Region]])-1)</f>
        <v>West</v>
      </c>
      <c r="E535" t="str">
        <f>VLOOKUP(Table9[[#This Row],[Email Trimmed]],tblManagers11[],2,FALSE)</f>
        <v>Fayth Marner</v>
      </c>
    </row>
    <row r="536" spans="1:5" x14ac:dyDescent="0.25">
      <c r="A536">
        <v>533</v>
      </c>
      <c r="B536" t="s">
        <v>211</v>
      </c>
      <c r="C536" t="s">
        <v>514</v>
      </c>
      <c r="D536" t="str">
        <f>LEFT(Table9[[#This Row],[Region]],LEN(Table9[[#This Row],[Region]])-1)</f>
        <v>North</v>
      </c>
      <c r="E536" t="str">
        <f>VLOOKUP(Table9[[#This Row],[Email Trimmed]],tblManagers11[],2,FALSE)</f>
        <v>Catherine Ullrich</v>
      </c>
    </row>
    <row r="537" spans="1:5" x14ac:dyDescent="0.25">
      <c r="A537">
        <v>534</v>
      </c>
      <c r="B537" t="s">
        <v>417</v>
      </c>
      <c r="C537" t="s">
        <v>514</v>
      </c>
      <c r="D537" t="str">
        <f>LEFT(Table9[[#This Row],[Region]],LEN(Table9[[#This Row],[Region]])-1)</f>
        <v>North</v>
      </c>
      <c r="E537" t="str">
        <f>VLOOKUP(Table9[[#This Row],[Email Trimmed]],tblManagers11[],2,FALSE)</f>
        <v>Catherine Ullrich</v>
      </c>
    </row>
    <row r="538" spans="1:5" x14ac:dyDescent="0.25">
      <c r="A538">
        <v>535</v>
      </c>
      <c r="B538" t="s">
        <v>182</v>
      </c>
      <c r="C538" t="s">
        <v>516</v>
      </c>
      <c r="D538" t="str">
        <f>LEFT(Table9[[#This Row],[Region]],LEN(Table9[[#This Row],[Region]])-1)</f>
        <v>South</v>
      </c>
      <c r="E538" t="str">
        <f>VLOOKUP(Table9[[#This Row],[Email Trimmed]],tblManagers11[],2,FALSE)</f>
        <v>Zeke Rivard</v>
      </c>
    </row>
    <row r="539" spans="1:5" x14ac:dyDescent="0.25">
      <c r="A539">
        <v>536</v>
      </c>
      <c r="B539" t="s">
        <v>433</v>
      </c>
      <c r="C539" t="s">
        <v>516</v>
      </c>
      <c r="D539" t="str">
        <f>LEFT(Table9[[#This Row],[Region]],LEN(Table9[[#This Row],[Region]])-1)</f>
        <v>South</v>
      </c>
      <c r="E539" t="str">
        <f>VLOOKUP(Table9[[#This Row],[Email Trimmed]],tblManagers11[],2,FALSE)</f>
        <v>Zeke Rivard</v>
      </c>
    </row>
    <row r="540" spans="1:5" x14ac:dyDescent="0.25">
      <c r="A540">
        <v>537</v>
      </c>
      <c r="B540" t="s">
        <v>434</v>
      </c>
      <c r="C540" t="s">
        <v>515</v>
      </c>
      <c r="D540" t="str">
        <f>LEFT(Table9[[#This Row],[Region]],LEN(Table9[[#This Row],[Region]])-1)</f>
        <v>East</v>
      </c>
      <c r="E540" t="str">
        <f>VLOOKUP(Table9[[#This Row],[Email Trimmed]],tblManagers11[],2,FALSE)</f>
        <v>Bob Everington</v>
      </c>
    </row>
    <row r="541" spans="1:5" x14ac:dyDescent="0.25">
      <c r="A541">
        <v>538</v>
      </c>
      <c r="B541" t="s">
        <v>435</v>
      </c>
      <c r="C541" t="s">
        <v>515</v>
      </c>
      <c r="D541" t="str">
        <f>LEFT(Table9[[#This Row],[Region]],LEN(Table9[[#This Row],[Region]])-1)</f>
        <v>East</v>
      </c>
      <c r="E541" t="str">
        <f>VLOOKUP(Table9[[#This Row],[Email Trimmed]],tblManagers11[],2,FALSE)</f>
        <v>Bob Everington</v>
      </c>
    </row>
    <row r="542" spans="1:5" x14ac:dyDescent="0.25">
      <c r="A542">
        <v>539</v>
      </c>
      <c r="B542" t="s">
        <v>283</v>
      </c>
      <c r="C542" t="s">
        <v>516</v>
      </c>
      <c r="D542" t="str">
        <f>LEFT(Table9[[#This Row],[Region]],LEN(Table9[[#This Row],[Region]])-1)</f>
        <v>South</v>
      </c>
      <c r="E542" t="str">
        <f>VLOOKUP(Table9[[#This Row],[Email Trimmed]],tblManagers11[],2,FALSE)</f>
        <v>Zeke Rivard</v>
      </c>
    </row>
    <row r="543" spans="1:5" x14ac:dyDescent="0.25">
      <c r="A543">
        <v>540</v>
      </c>
      <c r="B543" t="s">
        <v>423</v>
      </c>
      <c r="C543" t="s">
        <v>514</v>
      </c>
      <c r="D543" t="str">
        <f>LEFT(Table9[[#This Row],[Region]],LEN(Table9[[#This Row],[Region]])-1)</f>
        <v>North</v>
      </c>
      <c r="E543" t="str">
        <f>VLOOKUP(Table9[[#This Row],[Email Trimmed]],tblManagers11[],2,FALSE)</f>
        <v>Catherine Ullrich</v>
      </c>
    </row>
    <row r="544" spans="1:5" x14ac:dyDescent="0.25">
      <c r="A544">
        <v>541</v>
      </c>
      <c r="B544" t="s">
        <v>172</v>
      </c>
      <c r="C544" t="s">
        <v>515</v>
      </c>
      <c r="D544" t="str">
        <f>LEFT(Table9[[#This Row],[Region]],LEN(Table9[[#This Row],[Region]])-1)</f>
        <v>East</v>
      </c>
      <c r="E544" t="str">
        <f>VLOOKUP(Table9[[#This Row],[Email Trimmed]],tblManagers11[],2,FALSE)</f>
        <v>Bob Everington</v>
      </c>
    </row>
    <row r="545" spans="1:5" x14ac:dyDescent="0.25">
      <c r="A545">
        <v>542</v>
      </c>
      <c r="B545" t="s">
        <v>436</v>
      </c>
      <c r="C545" t="s">
        <v>514</v>
      </c>
      <c r="D545" t="str">
        <f>LEFT(Table9[[#This Row],[Region]],LEN(Table9[[#This Row],[Region]])-1)</f>
        <v>North</v>
      </c>
      <c r="E545" t="str">
        <f>VLOOKUP(Table9[[#This Row],[Email Trimmed]],tblManagers11[],2,FALSE)</f>
        <v>Catherine Ullrich</v>
      </c>
    </row>
    <row r="546" spans="1:5" x14ac:dyDescent="0.25">
      <c r="A546">
        <v>543</v>
      </c>
      <c r="B546" t="s">
        <v>311</v>
      </c>
      <c r="C546" t="s">
        <v>513</v>
      </c>
      <c r="D546" t="str">
        <f>LEFT(Table9[[#This Row],[Region]],LEN(Table9[[#This Row],[Region]])-1)</f>
        <v>West</v>
      </c>
      <c r="E546" t="str">
        <f>VLOOKUP(Table9[[#This Row],[Email Trimmed]],tblManagers11[],2,FALSE)</f>
        <v>Fayth Marner</v>
      </c>
    </row>
    <row r="547" spans="1:5" x14ac:dyDescent="0.25">
      <c r="A547">
        <v>544</v>
      </c>
      <c r="B547" t="s">
        <v>352</v>
      </c>
      <c r="C547" t="s">
        <v>514</v>
      </c>
      <c r="D547" t="str">
        <f>LEFT(Table9[[#This Row],[Region]],LEN(Table9[[#This Row],[Region]])-1)</f>
        <v>North</v>
      </c>
      <c r="E547" t="str">
        <f>VLOOKUP(Table9[[#This Row],[Email Trimmed]],tblManagers11[],2,FALSE)</f>
        <v>Catherine Ullrich</v>
      </c>
    </row>
    <row r="548" spans="1:5" x14ac:dyDescent="0.25">
      <c r="A548">
        <v>545</v>
      </c>
      <c r="B548" t="s">
        <v>391</v>
      </c>
      <c r="C548" t="s">
        <v>513</v>
      </c>
      <c r="D548" t="str">
        <f>LEFT(Table9[[#This Row],[Region]],LEN(Table9[[#This Row],[Region]])-1)</f>
        <v>West</v>
      </c>
      <c r="E548" t="str">
        <f>VLOOKUP(Table9[[#This Row],[Email Trimmed]],tblManagers11[],2,FALSE)</f>
        <v>Fayth Marner</v>
      </c>
    </row>
    <row r="549" spans="1:5" x14ac:dyDescent="0.25">
      <c r="A549">
        <v>546</v>
      </c>
      <c r="B549" t="s">
        <v>263</v>
      </c>
      <c r="C549" t="s">
        <v>516</v>
      </c>
      <c r="D549" t="str">
        <f>LEFT(Table9[[#This Row],[Region]],LEN(Table9[[#This Row],[Region]])-1)</f>
        <v>South</v>
      </c>
      <c r="E549" t="str">
        <f>VLOOKUP(Table9[[#This Row],[Email Trimmed]],tblManagers11[],2,FALSE)</f>
        <v>Zeke Rivard</v>
      </c>
    </row>
    <row r="550" spans="1:5" x14ac:dyDescent="0.25">
      <c r="A550">
        <v>547</v>
      </c>
      <c r="B550" t="s">
        <v>437</v>
      </c>
      <c r="C550" t="s">
        <v>513</v>
      </c>
      <c r="D550" t="str">
        <f>LEFT(Table9[[#This Row],[Region]],LEN(Table9[[#This Row],[Region]])-1)</f>
        <v>West</v>
      </c>
      <c r="E550" t="str">
        <f>VLOOKUP(Table9[[#This Row],[Email Trimmed]],tblManagers11[],2,FALSE)</f>
        <v>Fayth Marner</v>
      </c>
    </row>
    <row r="551" spans="1:5" x14ac:dyDescent="0.25">
      <c r="A551">
        <v>548</v>
      </c>
      <c r="B551" t="s">
        <v>438</v>
      </c>
      <c r="C551" t="s">
        <v>513</v>
      </c>
      <c r="D551" t="str">
        <f>LEFT(Table9[[#This Row],[Region]],LEN(Table9[[#This Row],[Region]])-1)</f>
        <v>West</v>
      </c>
      <c r="E551" t="str">
        <f>VLOOKUP(Table9[[#This Row],[Email Trimmed]],tblManagers11[],2,FALSE)</f>
        <v>Fayth Marner</v>
      </c>
    </row>
    <row r="552" spans="1:5" x14ac:dyDescent="0.25">
      <c r="A552">
        <v>549</v>
      </c>
      <c r="B552" t="s">
        <v>439</v>
      </c>
      <c r="C552" t="s">
        <v>515</v>
      </c>
      <c r="D552" t="str">
        <f>LEFT(Table9[[#This Row],[Region]],LEN(Table9[[#This Row],[Region]])-1)</f>
        <v>East</v>
      </c>
      <c r="E552" t="str">
        <f>VLOOKUP(Table9[[#This Row],[Email Trimmed]],tblManagers11[],2,FALSE)</f>
        <v>Bob Everington</v>
      </c>
    </row>
    <row r="553" spans="1:5" x14ac:dyDescent="0.25">
      <c r="A553">
        <v>550</v>
      </c>
      <c r="B553" t="s">
        <v>278</v>
      </c>
      <c r="C553" t="s">
        <v>514</v>
      </c>
      <c r="D553" t="str">
        <f>LEFT(Table9[[#This Row],[Region]],LEN(Table9[[#This Row],[Region]])-1)</f>
        <v>North</v>
      </c>
      <c r="E553" t="str">
        <f>VLOOKUP(Table9[[#This Row],[Email Trimmed]],tblManagers11[],2,FALSE)</f>
        <v>Catherine Ullrich</v>
      </c>
    </row>
    <row r="554" spans="1:5" x14ac:dyDescent="0.25">
      <c r="A554">
        <v>551</v>
      </c>
      <c r="B554" t="s">
        <v>382</v>
      </c>
      <c r="C554" t="s">
        <v>516</v>
      </c>
      <c r="D554" t="str">
        <f>LEFT(Table9[[#This Row],[Region]],LEN(Table9[[#This Row],[Region]])-1)</f>
        <v>South</v>
      </c>
      <c r="E554" t="str">
        <f>VLOOKUP(Table9[[#This Row],[Email Trimmed]],tblManagers11[],2,FALSE)</f>
        <v>Zeke Rivard</v>
      </c>
    </row>
    <row r="555" spans="1:5" x14ac:dyDescent="0.25">
      <c r="A555">
        <v>552</v>
      </c>
      <c r="B555" t="s">
        <v>382</v>
      </c>
      <c r="C555" t="s">
        <v>513</v>
      </c>
      <c r="D555" t="str">
        <f>LEFT(Table9[[#This Row],[Region]],LEN(Table9[[#This Row],[Region]])-1)</f>
        <v>West</v>
      </c>
      <c r="E555" t="str">
        <f>VLOOKUP(Table9[[#This Row],[Email Trimmed]],tblManagers11[],2,FALSE)</f>
        <v>Fayth Marner</v>
      </c>
    </row>
    <row r="556" spans="1:5" x14ac:dyDescent="0.25">
      <c r="A556">
        <v>553</v>
      </c>
      <c r="B556" t="s">
        <v>402</v>
      </c>
      <c r="C556" t="s">
        <v>516</v>
      </c>
      <c r="D556" t="str">
        <f>LEFT(Table9[[#This Row],[Region]],LEN(Table9[[#This Row],[Region]])-1)</f>
        <v>South</v>
      </c>
      <c r="E556" t="str">
        <f>VLOOKUP(Table9[[#This Row],[Email Trimmed]],tblManagers11[],2,FALSE)</f>
        <v>Zeke Rivard</v>
      </c>
    </row>
    <row r="557" spans="1:5" x14ac:dyDescent="0.25">
      <c r="A557">
        <v>554</v>
      </c>
      <c r="B557" t="s">
        <v>440</v>
      </c>
      <c r="C557" t="s">
        <v>513</v>
      </c>
      <c r="D557" t="str">
        <f>LEFT(Table9[[#This Row],[Region]],LEN(Table9[[#This Row],[Region]])-1)</f>
        <v>West</v>
      </c>
      <c r="E557" t="str">
        <f>VLOOKUP(Table9[[#This Row],[Email Trimmed]],tblManagers11[],2,FALSE)</f>
        <v>Fayth Marner</v>
      </c>
    </row>
    <row r="558" spans="1:5" x14ac:dyDescent="0.25">
      <c r="A558">
        <v>555</v>
      </c>
      <c r="B558" t="s">
        <v>403</v>
      </c>
      <c r="C558" t="s">
        <v>513</v>
      </c>
      <c r="D558" t="str">
        <f>LEFT(Table9[[#This Row],[Region]],LEN(Table9[[#This Row],[Region]])-1)</f>
        <v>West</v>
      </c>
      <c r="E558" t="str">
        <f>VLOOKUP(Table9[[#This Row],[Email Trimmed]],tblManagers11[],2,FALSE)</f>
        <v>Fayth Marner</v>
      </c>
    </row>
    <row r="559" spans="1:5" x14ac:dyDescent="0.25">
      <c r="A559">
        <v>556</v>
      </c>
      <c r="B559" t="s">
        <v>364</v>
      </c>
      <c r="C559" t="s">
        <v>516</v>
      </c>
      <c r="D559" t="str">
        <f>LEFT(Table9[[#This Row],[Region]],LEN(Table9[[#This Row],[Region]])-1)</f>
        <v>South</v>
      </c>
      <c r="E559" t="str">
        <f>VLOOKUP(Table9[[#This Row],[Email Trimmed]],tblManagers11[],2,FALSE)</f>
        <v>Zeke Rivard</v>
      </c>
    </row>
    <row r="560" spans="1:5" x14ac:dyDescent="0.25">
      <c r="A560">
        <v>557</v>
      </c>
      <c r="B560" t="s">
        <v>438</v>
      </c>
      <c r="C560" t="s">
        <v>515</v>
      </c>
      <c r="D560" t="str">
        <f>LEFT(Table9[[#This Row],[Region]],LEN(Table9[[#This Row],[Region]])-1)</f>
        <v>East</v>
      </c>
      <c r="E560" t="str">
        <f>VLOOKUP(Table9[[#This Row],[Email Trimmed]],tblManagers11[],2,FALSE)</f>
        <v>Bob Everington</v>
      </c>
    </row>
    <row r="561" spans="1:5" x14ac:dyDescent="0.25">
      <c r="A561">
        <v>558</v>
      </c>
      <c r="B561" t="s">
        <v>441</v>
      </c>
      <c r="C561" t="s">
        <v>513</v>
      </c>
      <c r="D561" t="str">
        <f>LEFT(Table9[[#This Row],[Region]],LEN(Table9[[#This Row],[Region]])-1)</f>
        <v>West</v>
      </c>
      <c r="E561" t="str">
        <f>VLOOKUP(Table9[[#This Row],[Email Trimmed]],tblManagers11[],2,FALSE)</f>
        <v>Fayth Marner</v>
      </c>
    </row>
    <row r="562" spans="1:5" x14ac:dyDescent="0.25">
      <c r="A562">
        <v>559</v>
      </c>
      <c r="B562" t="s">
        <v>298</v>
      </c>
      <c r="C562" t="s">
        <v>516</v>
      </c>
      <c r="D562" t="str">
        <f>LEFT(Table9[[#This Row],[Region]],LEN(Table9[[#This Row],[Region]])-1)</f>
        <v>South</v>
      </c>
      <c r="E562" t="str">
        <f>VLOOKUP(Table9[[#This Row],[Email Trimmed]],tblManagers11[],2,FALSE)</f>
        <v>Zeke Rivard</v>
      </c>
    </row>
    <row r="563" spans="1:5" x14ac:dyDescent="0.25">
      <c r="A563">
        <v>560</v>
      </c>
      <c r="B563" t="s">
        <v>219</v>
      </c>
      <c r="C563" t="s">
        <v>515</v>
      </c>
      <c r="D563" t="str">
        <f>LEFT(Table9[[#This Row],[Region]],LEN(Table9[[#This Row],[Region]])-1)</f>
        <v>East</v>
      </c>
      <c r="E563" t="str">
        <f>VLOOKUP(Table9[[#This Row],[Email Trimmed]],tblManagers11[],2,FALSE)</f>
        <v>Bob Everington</v>
      </c>
    </row>
    <row r="564" spans="1:5" x14ac:dyDescent="0.25">
      <c r="A564">
        <v>561</v>
      </c>
      <c r="B564" t="s">
        <v>189</v>
      </c>
      <c r="C564" t="s">
        <v>516</v>
      </c>
      <c r="D564" t="str">
        <f>LEFT(Table9[[#This Row],[Region]],LEN(Table9[[#This Row],[Region]])-1)</f>
        <v>South</v>
      </c>
      <c r="E564" t="str">
        <f>VLOOKUP(Table9[[#This Row],[Email Trimmed]],tblManagers11[],2,FALSE)</f>
        <v>Zeke Rivard</v>
      </c>
    </row>
    <row r="565" spans="1:5" x14ac:dyDescent="0.25">
      <c r="A565">
        <v>562</v>
      </c>
      <c r="B565" t="s">
        <v>442</v>
      </c>
      <c r="C565" t="s">
        <v>515</v>
      </c>
      <c r="D565" t="str">
        <f>LEFT(Table9[[#This Row],[Region]],LEN(Table9[[#This Row],[Region]])-1)</f>
        <v>East</v>
      </c>
      <c r="E565" t="str">
        <f>VLOOKUP(Table9[[#This Row],[Email Trimmed]],tblManagers11[],2,FALSE)</f>
        <v>Bob Everington</v>
      </c>
    </row>
    <row r="566" spans="1:5" x14ac:dyDescent="0.25">
      <c r="A566">
        <v>563</v>
      </c>
      <c r="B566" t="s">
        <v>197</v>
      </c>
      <c r="C566" t="s">
        <v>515</v>
      </c>
      <c r="D566" t="str">
        <f>LEFT(Table9[[#This Row],[Region]],LEN(Table9[[#This Row],[Region]])-1)</f>
        <v>East</v>
      </c>
      <c r="E566" t="str">
        <f>VLOOKUP(Table9[[#This Row],[Email Trimmed]],tblManagers11[],2,FALSE)</f>
        <v>Bob Everington</v>
      </c>
    </row>
    <row r="567" spans="1:5" x14ac:dyDescent="0.25">
      <c r="A567">
        <v>564</v>
      </c>
      <c r="B567" t="s">
        <v>312</v>
      </c>
      <c r="C567" t="s">
        <v>515</v>
      </c>
      <c r="D567" t="str">
        <f>LEFT(Table9[[#This Row],[Region]],LEN(Table9[[#This Row],[Region]])-1)</f>
        <v>East</v>
      </c>
      <c r="E567" t="str">
        <f>VLOOKUP(Table9[[#This Row],[Email Trimmed]],tblManagers11[],2,FALSE)</f>
        <v>Bob Everington</v>
      </c>
    </row>
    <row r="568" spans="1:5" x14ac:dyDescent="0.25">
      <c r="A568">
        <v>565</v>
      </c>
      <c r="B568" t="s">
        <v>443</v>
      </c>
      <c r="C568" t="s">
        <v>516</v>
      </c>
      <c r="D568" t="str">
        <f>LEFT(Table9[[#This Row],[Region]],LEN(Table9[[#This Row],[Region]])-1)</f>
        <v>South</v>
      </c>
      <c r="E568" t="str">
        <f>VLOOKUP(Table9[[#This Row],[Email Trimmed]],tblManagers11[],2,FALSE)</f>
        <v>Zeke Rivard</v>
      </c>
    </row>
    <row r="569" spans="1:5" x14ac:dyDescent="0.25">
      <c r="A569">
        <v>566</v>
      </c>
      <c r="B569" t="s">
        <v>248</v>
      </c>
      <c r="C569" t="s">
        <v>514</v>
      </c>
      <c r="D569" t="str">
        <f>LEFT(Table9[[#This Row],[Region]],LEN(Table9[[#This Row],[Region]])-1)</f>
        <v>North</v>
      </c>
      <c r="E569" t="str">
        <f>VLOOKUP(Table9[[#This Row],[Email Trimmed]],tblManagers11[],2,FALSE)</f>
        <v>Catherine Ullrich</v>
      </c>
    </row>
    <row r="570" spans="1:5" x14ac:dyDescent="0.25">
      <c r="A570">
        <v>567</v>
      </c>
      <c r="B570" t="s">
        <v>273</v>
      </c>
      <c r="C570" t="s">
        <v>513</v>
      </c>
      <c r="D570" t="str">
        <f>LEFT(Table9[[#This Row],[Region]],LEN(Table9[[#This Row],[Region]])-1)</f>
        <v>West</v>
      </c>
      <c r="E570" t="str">
        <f>VLOOKUP(Table9[[#This Row],[Email Trimmed]],tblManagers11[],2,FALSE)</f>
        <v>Fayth Marner</v>
      </c>
    </row>
    <row r="571" spans="1:5" x14ac:dyDescent="0.25">
      <c r="A571">
        <v>568</v>
      </c>
      <c r="B571" t="s">
        <v>432</v>
      </c>
      <c r="C571" t="s">
        <v>516</v>
      </c>
      <c r="D571" t="str">
        <f>LEFT(Table9[[#This Row],[Region]],LEN(Table9[[#This Row],[Region]])-1)</f>
        <v>South</v>
      </c>
      <c r="E571" t="str">
        <f>VLOOKUP(Table9[[#This Row],[Email Trimmed]],tblManagers11[],2,FALSE)</f>
        <v>Zeke Rivard</v>
      </c>
    </row>
    <row r="572" spans="1:5" x14ac:dyDescent="0.25">
      <c r="A572">
        <v>569</v>
      </c>
      <c r="B572" t="s">
        <v>359</v>
      </c>
      <c r="C572" t="s">
        <v>513</v>
      </c>
      <c r="D572" t="str">
        <f>LEFT(Table9[[#This Row],[Region]],LEN(Table9[[#This Row],[Region]])-1)</f>
        <v>West</v>
      </c>
      <c r="E572" t="str">
        <f>VLOOKUP(Table9[[#This Row],[Email Trimmed]],tblManagers11[],2,FALSE)</f>
        <v>Fayth Marner</v>
      </c>
    </row>
    <row r="573" spans="1:5" x14ac:dyDescent="0.25">
      <c r="A573">
        <v>570</v>
      </c>
      <c r="B573" t="s">
        <v>421</v>
      </c>
      <c r="C573" t="s">
        <v>515</v>
      </c>
      <c r="D573" t="str">
        <f>LEFT(Table9[[#This Row],[Region]],LEN(Table9[[#This Row],[Region]])-1)</f>
        <v>East</v>
      </c>
      <c r="E573" t="str">
        <f>VLOOKUP(Table9[[#This Row],[Email Trimmed]],tblManagers11[],2,FALSE)</f>
        <v>Bob Everington</v>
      </c>
    </row>
    <row r="574" spans="1:5" x14ac:dyDescent="0.25">
      <c r="A574">
        <v>571</v>
      </c>
      <c r="B574" t="s">
        <v>441</v>
      </c>
      <c r="C574" t="s">
        <v>515</v>
      </c>
      <c r="D574" t="str">
        <f>LEFT(Table9[[#This Row],[Region]],LEN(Table9[[#This Row],[Region]])-1)</f>
        <v>East</v>
      </c>
      <c r="E574" t="str">
        <f>VLOOKUP(Table9[[#This Row],[Email Trimmed]],tblManagers11[],2,FALSE)</f>
        <v>Bob Everington</v>
      </c>
    </row>
    <row r="575" spans="1:5" x14ac:dyDescent="0.25">
      <c r="A575">
        <v>572</v>
      </c>
      <c r="B575" t="s">
        <v>444</v>
      </c>
      <c r="C575" t="s">
        <v>513</v>
      </c>
      <c r="D575" t="str">
        <f>LEFT(Table9[[#This Row],[Region]],LEN(Table9[[#This Row],[Region]])-1)</f>
        <v>West</v>
      </c>
      <c r="E575" t="str">
        <f>VLOOKUP(Table9[[#This Row],[Email Trimmed]],tblManagers11[],2,FALSE)</f>
        <v>Fayth Marner</v>
      </c>
    </row>
    <row r="576" spans="1:5" x14ac:dyDescent="0.25">
      <c r="A576">
        <v>573</v>
      </c>
      <c r="B576" t="s">
        <v>192</v>
      </c>
      <c r="C576" t="s">
        <v>516</v>
      </c>
      <c r="D576" t="str">
        <f>LEFT(Table9[[#This Row],[Region]],LEN(Table9[[#This Row],[Region]])-1)</f>
        <v>South</v>
      </c>
      <c r="E576" t="str">
        <f>VLOOKUP(Table9[[#This Row],[Email Trimmed]],tblManagers11[],2,FALSE)</f>
        <v>Zeke Rivard</v>
      </c>
    </row>
    <row r="577" spans="1:5" x14ac:dyDescent="0.25">
      <c r="A577">
        <v>574</v>
      </c>
      <c r="B577" t="s">
        <v>445</v>
      </c>
      <c r="C577" t="s">
        <v>514</v>
      </c>
      <c r="D577" t="str">
        <f>LEFT(Table9[[#This Row],[Region]],LEN(Table9[[#This Row],[Region]])-1)</f>
        <v>North</v>
      </c>
      <c r="E577" t="str">
        <f>VLOOKUP(Table9[[#This Row],[Email Trimmed]],tblManagers11[],2,FALSE)</f>
        <v>Catherine Ullrich</v>
      </c>
    </row>
    <row r="578" spans="1:5" x14ac:dyDescent="0.25">
      <c r="A578">
        <v>575</v>
      </c>
      <c r="B578" t="s">
        <v>276</v>
      </c>
      <c r="C578" t="s">
        <v>515</v>
      </c>
      <c r="D578" t="str">
        <f>LEFT(Table9[[#This Row],[Region]],LEN(Table9[[#This Row],[Region]])-1)</f>
        <v>East</v>
      </c>
      <c r="E578" t="str">
        <f>VLOOKUP(Table9[[#This Row],[Email Trimmed]],tblManagers11[],2,FALSE)</f>
        <v>Bob Everington</v>
      </c>
    </row>
    <row r="579" spans="1:5" x14ac:dyDescent="0.25">
      <c r="A579">
        <v>576</v>
      </c>
      <c r="B579" t="s">
        <v>192</v>
      </c>
      <c r="C579" t="s">
        <v>513</v>
      </c>
      <c r="D579" t="str">
        <f>LEFT(Table9[[#This Row],[Region]],LEN(Table9[[#This Row],[Region]])-1)</f>
        <v>West</v>
      </c>
      <c r="E579" t="str">
        <f>VLOOKUP(Table9[[#This Row],[Email Trimmed]],tblManagers11[],2,FALSE)</f>
        <v>Fayth Marner</v>
      </c>
    </row>
    <row r="580" spans="1:5" x14ac:dyDescent="0.25">
      <c r="A580">
        <v>577</v>
      </c>
      <c r="B580" t="s">
        <v>385</v>
      </c>
      <c r="C580" t="s">
        <v>514</v>
      </c>
      <c r="D580" t="str">
        <f>LEFT(Table9[[#This Row],[Region]],LEN(Table9[[#This Row],[Region]])-1)</f>
        <v>North</v>
      </c>
      <c r="E580" t="str">
        <f>VLOOKUP(Table9[[#This Row],[Email Trimmed]],tblManagers11[],2,FALSE)</f>
        <v>Catherine Ullrich</v>
      </c>
    </row>
    <row r="581" spans="1:5" x14ac:dyDescent="0.25">
      <c r="A581">
        <v>578</v>
      </c>
      <c r="B581" t="s">
        <v>390</v>
      </c>
      <c r="C581" t="s">
        <v>515</v>
      </c>
      <c r="D581" t="str">
        <f>LEFT(Table9[[#This Row],[Region]],LEN(Table9[[#This Row],[Region]])-1)</f>
        <v>East</v>
      </c>
      <c r="E581" t="str">
        <f>VLOOKUP(Table9[[#This Row],[Email Trimmed]],tblManagers11[],2,FALSE)</f>
        <v>Bob Everington</v>
      </c>
    </row>
    <row r="582" spans="1:5" x14ac:dyDescent="0.25">
      <c r="A582">
        <v>579</v>
      </c>
      <c r="B582" t="s">
        <v>265</v>
      </c>
      <c r="C582" t="s">
        <v>515</v>
      </c>
      <c r="D582" t="str">
        <f>LEFT(Table9[[#This Row],[Region]],LEN(Table9[[#This Row],[Region]])-1)</f>
        <v>East</v>
      </c>
      <c r="E582" t="str">
        <f>VLOOKUP(Table9[[#This Row],[Email Trimmed]],tblManagers11[],2,FALSE)</f>
        <v>Bob Everington</v>
      </c>
    </row>
    <row r="583" spans="1:5" x14ac:dyDescent="0.25">
      <c r="A583">
        <v>580</v>
      </c>
      <c r="B583" t="s">
        <v>414</v>
      </c>
      <c r="C583" t="s">
        <v>516</v>
      </c>
      <c r="D583" t="str">
        <f>LEFT(Table9[[#This Row],[Region]],LEN(Table9[[#This Row],[Region]])-1)</f>
        <v>South</v>
      </c>
      <c r="E583" t="str">
        <f>VLOOKUP(Table9[[#This Row],[Email Trimmed]],tblManagers11[],2,FALSE)</f>
        <v>Zeke Rivard</v>
      </c>
    </row>
    <row r="584" spans="1:5" x14ac:dyDescent="0.25">
      <c r="A584">
        <v>581</v>
      </c>
      <c r="B584" t="s">
        <v>379</v>
      </c>
      <c r="C584" t="s">
        <v>513</v>
      </c>
      <c r="D584" t="str">
        <f>LEFT(Table9[[#This Row],[Region]],LEN(Table9[[#This Row],[Region]])-1)</f>
        <v>West</v>
      </c>
      <c r="E584" t="str">
        <f>VLOOKUP(Table9[[#This Row],[Email Trimmed]],tblManagers11[],2,FALSE)</f>
        <v>Fayth Marner</v>
      </c>
    </row>
    <row r="585" spans="1:5" x14ac:dyDescent="0.25">
      <c r="A585">
        <v>582</v>
      </c>
      <c r="B585" t="s">
        <v>425</v>
      </c>
      <c r="C585" t="s">
        <v>514</v>
      </c>
      <c r="D585" t="str">
        <f>LEFT(Table9[[#This Row],[Region]],LEN(Table9[[#This Row],[Region]])-1)</f>
        <v>North</v>
      </c>
      <c r="E585" t="str">
        <f>VLOOKUP(Table9[[#This Row],[Email Trimmed]],tblManagers11[],2,FALSE)</f>
        <v>Catherine Ullrich</v>
      </c>
    </row>
    <row r="586" spans="1:5" x14ac:dyDescent="0.25">
      <c r="A586">
        <v>583</v>
      </c>
      <c r="B586" t="s">
        <v>270</v>
      </c>
      <c r="C586" t="s">
        <v>516</v>
      </c>
      <c r="D586" t="str">
        <f>LEFT(Table9[[#This Row],[Region]],LEN(Table9[[#This Row],[Region]])-1)</f>
        <v>South</v>
      </c>
      <c r="E586" t="str">
        <f>VLOOKUP(Table9[[#This Row],[Email Trimmed]],tblManagers11[],2,FALSE)</f>
        <v>Zeke Rivard</v>
      </c>
    </row>
    <row r="587" spans="1:5" x14ac:dyDescent="0.25">
      <c r="A587">
        <v>584</v>
      </c>
      <c r="B587" t="s">
        <v>314</v>
      </c>
      <c r="C587" t="s">
        <v>513</v>
      </c>
      <c r="D587" t="str">
        <f>LEFT(Table9[[#This Row],[Region]],LEN(Table9[[#This Row],[Region]])-1)</f>
        <v>West</v>
      </c>
      <c r="E587" t="str">
        <f>VLOOKUP(Table9[[#This Row],[Email Trimmed]],tblManagers11[],2,FALSE)</f>
        <v>Fayth Marner</v>
      </c>
    </row>
    <row r="588" spans="1:5" x14ac:dyDescent="0.25">
      <c r="A588">
        <v>585</v>
      </c>
      <c r="B588" t="s">
        <v>426</v>
      </c>
      <c r="C588" t="s">
        <v>516</v>
      </c>
      <c r="D588" t="str">
        <f>LEFT(Table9[[#This Row],[Region]],LEN(Table9[[#This Row],[Region]])-1)</f>
        <v>South</v>
      </c>
      <c r="E588" t="str">
        <f>VLOOKUP(Table9[[#This Row],[Email Trimmed]],tblManagers11[],2,FALSE)</f>
        <v>Zeke Rivard</v>
      </c>
    </row>
    <row r="589" spans="1:5" x14ac:dyDescent="0.25">
      <c r="A589">
        <v>586</v>
      </c>
      <c r="B589" t="s">
        <v>366</v>
      </c>
      <c r="C589" t="s">
        <v>513</v>
      </c>
      <c r="D589" t="str">
        <f>LEFT(Table9[[#This Row],[Region]],LEN(Table9[[#This Row],[Region]])-1)</f>
        <v>West</v>
      </c>
      <c r="E589" t="str">
        <f>VLOOKUP(Table9[[#This Row],[Email Trimmed]],tblManagers11[],2,FALSE)</f>
        <v>Fayth Marner</v>
      </c>
    </row>
    <row r="590" spans="1:5" x14ac:dyDescent="0.25">
      <c r="A590">
        <v>587</v>
      </c>
      <c r="B590" t="s">
        <v>169</v>
      </c>
      <c r="C590" t="s">
        <v>515</v>
      </c>
      <c r="D590" t="str">
        <f>LEFT(Table9[[#This Row],[Region]],LEN(Table9[[#This Row],[Region]])-1)</f>
        <v>East</v>
      </c>
      <c r="E590" t="str">
        <f>VLOOKUP(Table9[[#This Row],[Email Trimmed]],tblManagers11[],2,FALSE)</f>
        <v>Bob Everington</v>
      </c>
    </row>
    <row r="591" spans="1:5" x14ac:dyDescent="0.25">
      <c r="A591">
        <v>588</v>
      </c>
      <c r="B591" t="s">
        <v>446</v>
      </c>
      <c r="C591" t="s">
        <v>513</v>
      </c>
      <c r="D591" t="str">
        <f>LEFT(Table9[[#This Row],[Region]],LEN(Table9[[#This Row],[Region]])-1)</f>
        <v>West</v>
      </c>
      <c r="E591" t="str">
        <f>VLOOKUP(Table9[[#This Row],[Email Trimmed]],tblManagers11[],2,FALSE)</f>
        <v>Fayth Marner</v>
      </c>
    </row>
    <row r="592" spans="1:5" x14ac:dyDescent="0.25">
      <c r="A592">
        <v>589</v>
      </c>
      <c r="B592" t="s">
        <v>182</v>
      </c>
      <c r="C592" t="s">
        <v>516</v>
      </c>
      <c r="D592" t="str">
        <f>LEFT(Table9[[#This Row],[Region]],LEN(Table9[[#This Row],[Region]])-1)</f>
        <v>South</v>
      </c>
      <c r="E592" t="str">
        <f>VLOOKUP(Table9[[#This Row],[Email Trimmed]],tblManagers11[],2,FALSE)</f>
        <v>Zeke Rivard</v>
      </c>
    </row>
    <row r="593" spans="1:5" x14ac:dyDescent="0.25">
      <c r="A593">
        <v>590</v>
      </c>
      <c r="B593" t="s">
        <v>191</v>
      </c>
      <c r="C593" t="s">
        <v>514</v>
      </c>
      <c r="D593" t="str">
        <f>LEFT(Table9[[#This Row],[Region]],LEN(Table9[[#This Row],[Region]])-1)</f>
        <v>North</v>
      </c>
      <c r="E593" t="str">
        <f>VLOOKUP(Table9[[#This Row],[Email Trimmed]],tblManagers11[],2,FALSE)</f>
        <v>Catherine Ullrich</v>
      </c>
    </row>
    <row r="594" spans="1:5" x14ac:dyDescent="0.25">
      <c r="A594">
        <v>591</v>
      </c>
      <c r="B594" t="s">
        <v>314</v>
      </c>
      <c r="C594" t="s">
        <v>514</v>
      </c>
      <c r="D594" t="str">
        <f>LEFT(Table9[[#This Row],[Region]],LEN(Table9[[#This Row],[Region]])-1)</f>
        <v>North</v>
      </c>
      <c r="E594" t="str">
        <f>VLOOKUP(Table9[[#This Row],[Email Trimmed]],tblManagers11[],2,FALSE)</f>
        <v>Catherine Ullrich</v>
      </c>
    </row>
    <row r="595" spans="1:5" x14ac:dyDescent="0.25">
      <c r="A595">
        <v>592</v>
      </c>
      <c r="B595" t="s">
        <v>439</v>
      </c>
      <c r="C595" t="s">
        <v>516</v>
      </c>
      <c r="D595" t="str">
        <f>LEFT(Table9[[#This Row],[Region]],LEN(Table9[[#This Row],[Region]])-1)</f>
        <v>South</v>
      </c>
      <c r="E595" t="str">
        <f>VLOOKUP(Table9[[#This Row],[Email Trimmed]],tblManagers11[],2,FALSE)</f>
        <v>Zeke Rivard</v>
      </c>
    </row>
    <row r="596" spans="1:5" x14ac:dyDescent="0.25">
      <c r="A596">
        <v>593</v>
      </c>
      <c r="B596" t="s">
        <v>447</v>
      </c>
      <c r="C596" t="s">
        <v>514</v>
      </c>
      <c r="D596" t="str">
        <f>LEFT(Table9[[#This Row],[Region]],LEN(Table9[[#This Row],[Region]])-1)</f>
        <v>North</v>
      </c>
      <c r="E596" t="str">
        <f>VLOOKUP(Table9[[#This Row],[Email Trimmed]],tblManagers11[],2,FALSE)</f>
        <v>Catherine Ullrich</v>
      </c>
    </row>
    <row r="597" spans="1:5" x14ac:dyDescent="0.25">
      <c r="A597">
        <v>594</v>
      </c>
      <c r="B597" t="s">
        <v>217</v>
      </c>
      <c r="C597" t="s">
        <v>516</v>
      </c>
      <c r="D597" t="str">
        <f>LEFT(Table9[[#This Row],[Region]],LEN(Table9[[#This Row],[Region]])-1)</f>
        <v>South</v>
      </c>
      <c r="E597" t="str">
        <f>VLOOKUP(Table9[[#This Row],[Email Trimmed]],tblManagers11[],2,FALSE)</f>
        <v>Zeke Rivard</v>
      </c>
    </row>
    <row r="598" spans="1:5" x14ac:dyDescent="0.25">
      <c r="A598">
        <v>595</v>
      </c>
      <c r="B598" t="s">
        <v>448</v>
      </c>
      <c r="C598" t="s">
        <v>516</v>
      </c>
      <c r="D598" t="str">
        <f>LEFT(Table9[[#This Row],[Region]],LEN(Table9[[#This Row],[Region]])-1)</f>
        <v>South</v>
      </c>
      <c r="E598" t="str">
        <f>VLOOKUP(Table9[[#This Row],[Email Trimmed]],tblManagers11[],2,FALSE)</f>
        <v>Zeke Rivard</v>
      </c>
    </row>
    <row r="599" spans="1:5" x14ac:dyDescent="0.25">
      <c r="A599">
        <v>596</v>
      </c>
      <c r="B599" t="s">
        <v>270</v>
      </c>
      <c r="C599" t="s">
        <v>513</v>
      </c>
      <c r="D599" t="str">
        <f>LEFT(Table9[[#This Row],[Region]],LEN(Table9[[#This Row],[Region]])-1)</f>
        <v>West</v>
      </c>
      <c r="E599" t="str">
        <f>VLOOKUP(Table9[[#This Row],[Email Trimmed]],tblManagers11[],2,FALSE)</f>
        <v>Fayth Marner</v>
      </c>
    </row>
    <row r="600" spans="1:5" x14ac:dyDescent="0.25">
      <c r="A600">
        <v>597</v>
      </c>
      <c r="B600" t="s">
        <v>169</v>
      </c>
      <c r="C600" t="s">
        <v>514</v>
      </c>
      <c r="D600" t="str">
        <f>LEFT(Table9[[#This Row],[Region]],LEN(Table9[[#This Row],[Region]])-1)</f>
        <v>North</v>
      </c>
      <c r="E600" t="str">
        <f>VLOOKUP(Table9[[#This Row],[Email Trimmed]],tblManagers11[],2,FALSE)</f>
        <v>Catherine Ullrich</v>
      </c>
    </row>
    <row r="601" spans="1:5" x14ac:dyDescent="0.25">
      <c r="A601">
        <v>598</v>
      </c>
      <c r="B601" t="s">
        <v>388</v>
      </c>
      <c r="C601" t="s">
        <v>516</v>
      </c>
      <c r="D601" t="str">
        <f>LEFT(Table9[[#This Row],[Region]],LEN(Table9[[#This Row],[Region]])-1)</f>
        <v>South</v>
      </c>
      <c r="E601" t="str">
        <f>VLOOKUP(Table9[[#This Row],[Email Trimmed]],tblManagers11[],2,FALSE)</f>
        <v>Zeke Rivard</v>
      </c>
    </row>
    <row r="602" spans="1:5" x14ac:dyDescent="0.25">
      <c r="A602">
        <v>599</v>
      </c>
      <c r="B602" t="s">
        <v>422</v>
      </c>
      <c r="C602" t="s">
        <v>514</v>
      </c>
      <c r="D602" t="str">
        <f>LEFT(Table9[[#This Row],[Region]],LEN(Table9[[#This Row],[Region]])-1)</f>
        <v>North</v>
      </c>
      <c r="E602" t="str">
        <f>VLOOKUP(Table9[[#This Row],[Email Trimmed]],tblManagers11[],2,FALSE)</f>
        <v>Catherine Ullrich</v>
      </c>
    </row>
    <row r="603" spans="1:5" x14ac:dyDescent="0.25">
      <c r="A603">
        <v>600</v>
      </c>
      <c r="B603" t="s">
        <v>328</v>
      </c>
      <c r="C603" t="s">
        <v>515</v>
      </c>
      <c r="D603" t="str">
        <f>LEFT(Table9[[#This Row],[Region]],LEN(Table9[[#This Row],[Region]])-1)</f>
        <v>East</v>
      </c>
      <c r="E603" t="str">
        <f>VLOOKUP(Table9[[#This Row],[Email Trimmed]],tblManagers11[],2,FALSE)</f>
        <v>Bob Everington</v>
      </c>
    </row>
    <row r="604" spans="1:5" x14ac:dyDescent="0.25">
      <c r="A604">
        <v>601</v>
      </c>
      <c r="B604" t="s">
        <v>449</v>
      </c>
      <c r="C604" t="s">
        <v>516</v>
      </c>
      <c r="D604" t="str">
        <f>LEFT(Table9[[#This Row],[Region]],LEN(Table9[[#This Row],[Region]])-1)</f>
        <v>South</v>
      </c>
      <c r="E604" t="str">
        <f>VLOOKUP(Table9[[#This Row],[Email Trimmed]],tblManagers11[],2,FALSE)</f>
        <v>Zeke Rivard</v>
      </c>
    </row>
    <row r="605" spans="1:5" x14ac:dyDescent="0.25">
      <c r="A605">
        <v>602</v>
      </c>
      <c r="B605" t="s">
        <v>225</v>
      </c>
      <c r="C605" t="s">
        <v>516</v>
      </c>
      <c r="D605" t="str">
        <f>LEFT(Table9[[#This Row],[Region]],LEN(Table9[[#This Row],[Region]])-1)</f>
        <v>South</v>
      </c>
      <c r="E605" t="str">
        <f>VLOOKUP(Table9[[#This Row],[Email Trimmed]],tblManagers11[],2,FALSE)</f>
        <v>Zeke Rivard</v>
      </c>
    </row>
    <row r="606" spans="1:5" x14ac:dyDescent="0.25">
      <c r="A606">
        <v>603</v>
      </c>
      <c r="B606" t="s">
        <v>450</v>
      </c>
      <c r="C606" t="s">
        <v>514</v>
      </c>
      <c r="D606" t="str">
        <f>LEFT(Table9[[#This Row],[Region]],LEN(Table9[[#This Row],[Region]])-1)</f>
        <v>North</v>
      </c>
      <c r="E606" t="str">
        <f>VLOOKUP(Table9[[#This Row],[Email Trimmed]],tblManagers11[],2,FALSE)</f>
        <v>Catherine Ullrich</v>
      </c>
    </row>
    <row r="607" spans="1:5" x14ac:dyDescent="0.25">
      <c r="A607">
        <v>604</v>
      </c>
      <c r="B607" t="s">
        <v>451</v>
      </c>
      <c r="C607" t="s">
        <v>514</v>
      </c>
      <c r="D607" t="str">
        <f>LEFT(Table9[[#This Row],[Region]],LEN(Table9[[#This Row],[Region]])-1)</f>
        <v>North</v>
      </c>
      <c r="E607" t="str">
        <f>VLOOKUP(Table9[[#This Row],[Email Trimmed]],tblManagers11[],2,FALSE)</f>
        <v>Catherine Ullrich</v>
      </c>
    </row>
    <row r="608" spans="1:5" x14ac:dyDescent="0.25">
      <c r="A608">
        <v>605</v>
      </c>
      <c r="B608" t="s">
        <v>452</v>
      </c>
      <c r="C608" t="s">
        <v>515</v>
      </c>
      <c r="D608" t="str">
        <f>LEFT(Table9[[#This Row],[Region]],LEN(Table9[[#This Row],[Region]])-1)</f>
        <v>East</v>
      </c>
      <c r="E608" t="str">
        <f>VLOOKUP(Table9[[#This Row],[Email Trimmed]],tblManagers11[],2,FALSE)</f>
        <v>Bob Everington</v>
      </c>
    </row>
    <row r="609" spans="1:5" x14ac:dyDescent="0.25">
      <c r="A609">
        <v>606</v>
      </c>
      <c r="B609" t="s">
        <v>383</v>
      </c>
      <c r="C609" t="s">
        <v>513</v>
      </c>
      <c r="D609" t="str">
        <f>LEFT(Table9[[#This Row],[Region]],LEN(Table9[[#This Row],[Region]])-1)</f>
        <v>West</v>
      </c>
      <c r="E609" t="str">
        <f>VLOOKUP(Table9[[#This Row],[Email Trimmed]],tblManagers11[],2,FALSE)</f>
        <v>Fayth Marner</v>
      </c>
    </row>
    <row r="610" spans="1:5" x14ac:dyDescent="0.25">
      <c r="A610">
        <v>607</v>
      </c>
      <c r="B610" t="s">
        <v>394</v>
      </c>
      <c r="C610" t="s">
        <v>515</v>
      </c>
      <c r="D610" t="str">
        <f>LEFT(Table9[[#This Row],[Region]],LEN(Table9[[#This Row],[Region]])-1)</f>
        <v>East</v>
      </c>
      <c r="E610" t="str">
        <f>VLOOKUP(Table9[[#This Row],[Email Trimmed]],tblManagers11[],2,FALSE)</f>
        <v>Bob Everington</v>
      </c>
    </row>
    <row r="611" spans="1:5" x14ac:dyDescent="0.25">
      <c r="A611">
        <v>608</v>
      </c>
      <c r="B611" t="s">
        <v>452</v>
      </c>
      <c r="C611" t="s">
        <v>515</v>
      </c>
      <c r="D611" t="str">
        <f>LEFT(Table9[[#This Row],[Region]],LEN(Table9[[#This Row],[Region]])-1)</f>
        <v>East</v>
      </c>
      <c r="E611" t="str">
        <f>VLOOKUP(Table9[[#This Row],[Email Trimmed]],tblManagers11[],2,FALSE)</f>
        <v>Bob Everington</v>
      </c>
    </row>
    <row r="612" spans="1:5" x14ac:dyDescent="0.25">
      <c r="A612">
        <v>609</v>
      </c>
      <c r="B612" t="s">
        <v>355</v>
      </c>
      <c r="C612" t="s">
        <v>514</v>
      </c>
      <c r="D612" t="str">
        <f>LEFT(Table9[[#This Row],[Region]],LEN(Table9[[#This Row],[Region]])-1)</f>
        <v>North</v>
      </c>
      <c r="E612" t="str">
        <f>VLOOKUP(Table9[[#This Row],[Email Trimmed]],tblManagers11[],2,FALSE)</f>
        <v>Catherine Ullrich</v>
      </c>
    </row>
    <row r="613" spans="1:5" x14ac:dyDescent="0.25">
      <c r="A613">
        <v>610</v>
      </c>
      <c r="B613" t="s">
        <v>451</v>
      </c>
      <c r="C613" t="s">
        <v>515</v>
      </c>
      <c r="D613" t="str">
        <f>LEFT(Table9[[#This Row],[Region]],LEN(Table9[[#This Row],[Region]])-1)</f>
        <v>East</v>
      </c>
      <c r="E613" t="str">
        <f>VLOOKUP(Table9[[#This Row],[Email Trimmed]],tblManagers11[],2,FALSE)</f>
        <v>Bob Everington</v>
      </c>
    </row>
    <row r="614" spans="1:5" x14ac:dyDescent="0.25">
      <c r="A614">
        <v>611</v>
      </c>
      <c r="B614" t="s">
        <v>453</v>
      </c>
      <c r="C614" t="s">
        <v>515</v>
      </c>
      <c r="D614" t="str">
        <f>LEFT(Table9[[#This Row],[Region]],LEN(Table9[[#This Row],[Region]])-1)</f>
        <v>East</v>
      </c>
      <c r="E614" t="str">
        <f>VLOOKUP(Table9[[#This Row],[Email Trimmed]],tblManagers11[],2,FALSE)</f>
        <v>Bob Everington</v>
      </c>
    </row>
    <row r="615" spans="1:5" x14ac:dyDescent="0.25">
      <c r="A615">
        <v>612</v>
      </c>
      <c r="B615" t="s">
        <v>186</v>
      </c>
      <c r="C615" t="s">
        <v>515</v>
      </c>
      <c r="D615" t="str">
        <f>LEFT(Table9[[#This Row],[Region]],LEN(Table9[[#This Row],[Region]])-1)</f>
        <v>East</v>
      </c>
      <c r="E615" t="str">
        <f>VLOOKUP(Table9[[#This Row],[Email Trimmed]],tblManagers11[],2,FALSE)</f>
        <v>Bob Everington</v>
      </c>
    </row>
    <row r="616" spans="1:5" x14ac:dyDescent="0.25">
      <c r="A616">
        <v>613</v>
      </c>
      <c r="B616" t="s">
        <v>210</v>
      </c>
      <c r="C616" t="s">
        <v>513</v>
      </c>
      <c r="D616" t="str">
        <f>LEFT(Table9[[#This Row],[Region]],LEN(Table9[[#This Row],[Region]])-1)</f>
        <v>West</v>
      </c>
      <c r="E616" t="str">
        <f>VLOOKUP(Table9[[#This Row],[Email Trimmed]],tblManagers11[],2,FALSE)</f>
        <v>Fayth Marner</v>
      </c>
    </row>
    <row r="617" spans="1:5" x14ac:dyDescent="0.25">
      <c r="A617">
        <v>614</v>
      </c>
      <c r="B617" t="s">
        <v>454</v>
      </c>
      <c r="C617" t="s">
        <v>514</v>
      </c>
      <c r="D617" t="str">
        <f>LEFT(Table9[[#This Row],[Region]],LEN(Table9[[#This Row],[Region]])-1)</f>
        <v>North</v>
      </c>
      <c r="E617" t="str">
        <f>VLOOKUP(Table9[[#This Row],[Email Trimmed]],tblManagers11[],2,FALSE)</f>
        <v>Catherine Ullrich</v>
      </c>
    </row>
    <row r="618" spans="1:5" x14ac:dyDescent="0.25">
      <c r="A618">
        <v>615</v>
      </c>
      <c r="B618" t="s">
        <v>293</v>
      </c>
      <c r="C618" t="s">
        <v>513</v>
      </c>
      <c r="D618" t="str">
        <f>LEFT(Table9[[#This Row],[Region]],LEN(Table9[[#This Row],[Region]])-1)</f>
        <v>West</v>
      </c>
      <c r="E618" t="str">
        <f>VLOOKUP(Table9[[#This Row],[Email Trimmed]],tblManagers11[],2,FALSE)</f>
        <v>Fayth Marner</v>
      </c>
    </row>
    <row r="619" spans="1:5" x14ac:dyDescent="0.25">
      <c r="A619">
        <v>616</v>
      </c>
      <c r="B619" t="s">
        <v>397</v>
      </c>
      <c r="C619" t="s">
        <v>514</v>
      </c>
      <c r="D619" t="str">
        <f>LEFT(Table9[[#This Row],[Region]],LEN(Table9[[#This Row],[Region]])-1)</f>
        <v>North</v>
      </c>
      <c r="E619" t="str">
        <f>VLOOKUP(Table9[[#This Row],[Email Trimmed]],tblManagers11[],2,FALSE)</f>
        <v>Catherine Ullrich</v>
      </c>
    </row>
    <row r="620" spans="1:5" x14ac:dyDescent="0.25">
      <c r="A620">
        <v>617</v>
      </c>
      <c r="B620" t="s">
        <v>428</v>
      </c>
      <c r="C620" t="s">
        <v>516</v>
      </c>
      <c r="D620" t="str">
        <f>LEFT(Table9[[#This Row],[Region]],LEN(Table9[[#This Row],[Region]])-1)</f>
        <v>South</v>
      </c>
      <c r="E620" t="str">
        <f>VLOOKUP(Table9[[#This Row],[Email Trimmed]],tblManagers11[],2,FALSE)</f>
        <v>Zeke Rivard</v>
      </c>
    </row>
    <row r="621" spans="1:5" x14ac:dyDescent="0.25">
      <c r="A621">
        <v>618</v>
      </c>
      <c r="B621" t="s">
        <v>259</v>
      </c>
      <c r="C621" t="s">
        <v>514</v>
      </c>
      <c r="D621" t="str">
        <f>LEFT(Table9[[#This Row],[Region]],LEN(Table9[[#This Row],[Region]])-1)</f>
        <v>North</v>
      </c>
      <c r="E621" t="str">
        <f>VLOOKUP(Table9[[#This Row],[Email Trimmed]],tblManagers11[],2,FALSE)</f>
        <v>Catherine Ullrich</v>
      </c>
    </row>
    <row r="622" spans="1:5" x14ac:dyDescent="0.25">
      <c r="A622">
        <v>619</v>
      </c>
      <c r="B622" t="s">
        <v>295</v>
      </c>
      <c r="C622" t="s">
        <v>513</v>
      </c>
      <c r="D622" t="str">
        <f>LEFT(Table9[[#This Row],[Region]],LEN(Table9[[#This Row],[Region]])-1)</f>
        <v>West</v>
      </c>
      <c r="E622" t="str">
        <f>VLOOKUP(Table9[[#This Row],[Email Trimmed]],tblManagers11[],2,FALSE)</f>
        <v>Fayth Marner</v>
      </c>
    </row>
    <row r="623" spans="1:5" x14ac:dyDescent="0.25">
      <c r="A623">
        <v>620</v>
      </c>
      <c r="B623" t="s">
        <v>282</v>
      </c>
      <c r="C623" t="s">
        <v>513</v>
      </c>
      <c r="D623" t="str">
        <f>LEFT(Table9[[#This Row],[Region]],LEN(Table9[[#This Row],[Region]])-1)</f>
        <v>West</v>
      </c>
      <c r="E623" t="str">
        <f>VLOOKUP(Table9[[#This Row],[Email Trimmed]],tblManagers11[],2,FALSE)</f>
        <v>Fayth Marner</v>
      </c>
    </row>
    <row r="624" spans="1:5" x14ac:dyDescent="0.25">
      <c r="A624">
        <v>621</v>
      </c>
      <c r="B624" t="s">
        <v>455</v>
      </c>
      <c r="C624" t="s">
        <v>513</v>
      </c>
      <c r="D624" t="str">
        <f>LEFT(Table9[[#This Row],[Region]],LEN(Table9[[#This Row],[Region]])-1)</f>
        <v>West</v>
      </c>
      <c r="E624" t="str">
        <f>VLOOKUP(Table9[[#This Row],[Email Trimmed]],tblManagers11[],2,FALSE)</f>
        <v>Fayth Marner</v>
      </c>
    </row>
    <row r="625" spans="1:5" x14ac:dyDescent="0.25">
      <c r="A625">
        <v>622</v>
      </c>
      <c r="B625" t="s">
        <v>441</v>
      </c>
      <c r="C625" t="s">
        <v>515</v>
      </c>
      <c r="D625" t="str">
        <f>LEFT(Table9[[#This Row],[Region]],LEN(Table9[[#This Row],[Region]])-1)</f>
        <v>East</v>
      </c>
      <c r="E625" t="str">
        <f>VLOOKUP(Table9[[#This Row],[Email Trimmed]],tblManagers11[],2,FALSE)</f>
        <v>Bob Everington</v>
      </c>
    </row>
    <row r="626" spans="1:5" x14ac:dyDescent="0.25">
      <c r="A626">
        <v>623</v>
      </c>
      <c r="B626" t="s">
        <v>410</v>
      </c>
      <c r="C626" t="s">
        <v>514</v>
      </c>
      <c r="D626" t="str">
        <f>LEFT(Table9[[#This Row],[Region]],LEN(Table9[[#This Row],[Region]])-1)</f>
        <v>North</v>
      </c>
      <c r="E626" t="str">
        <f>VLOOKUP(Table9[[#This Row],[Email Trimmed]],tblManagers11[],2,FALSE)</f>
        <v>Catherine Ullrich</v>
      </c>
    </row>
    <row r="627" spans="1:5" x14ac:dyDescent="0.25">
      <c r="A627">
        <v>624</v>
      </c>
      <c r="B627" t="s">
        <v>231</v>
      </c>
      <c r="C627" t="s">
        <v>514</v>
      </c>
      <c r="D627" t="str">
        <f>LEFT(Table9[[#This Row],[Region]],LEN(Table9[[#This Row],[Region]])-1)</f>
        <v>North</v>
      </c>
      <c r="E627" t="str">
        <f>VLOOKUP(Table9[[#This Row],[Email Trimmed]],tblManagers11[],2,FALSE)</f>
        <v>Catherine Ullrich</v>
      </c>
    </row>
    <row r="628" spans="1:5" x14ac:dyDescent="0.25">
      <c r="A628">
        <v>625</v>
      </c>
      <c r="B628" t="s">
        <v>321</v>
      </c>
      <c r="C628" t="s">
        <v>516</v>
      </c>
      <c r="D628" t="str">
        <f>LEFT(Table9[[#This Row],[Region]],LEN(Table9[[#This Row],[Region]])-1)</f>
        <v>South</v>
      </c>
      <c r="E628" t="str">
        <f>VLOOKUP(Table9[[#This Row],[Email Trimmed]],tblManagers11[],2,FALSE)</f>
        <v>Zeke Rivard</v>
      </c>
    </row>
    <row r="629" spans="1:5" x14ac:dyDescent="0.25">
      <c r="A629">
        <v>626</v>
      </c>
      <c r="B629" t="s">
        <v>299</v>
      </c>
      <c r="C629" t="s">
        <v>516</v>
      </c>
      <c r="D629" t="str">
        <f>LEFT(Table9[[#This Row],[Region]],LEN(Table9[[#This Row],[Region]])-1)</f>
        <v>South</v>
      </c>
      <c r="E629" t="str">
        <f>VLOOKUP(Table9[[#This Row],[Email Trimmed]],tblManagers11[],2,FALSE)</f>
        <v>Zeke Rivard</v>
      </c>
    </row>
    <row r="630" spans="1:5" x14ac:dyDescent="0.25">
      <c r="A630">
        <v>627</v>
      </c>
      <c r="B630" t="s">
        <v>330</v>
      </c>
      <c r="C630" t="s">
        <v>513</v>
      </c>
      <c r="D630" t="str">
        <f>LEFT(Table9[[#This Row],[Region]],LEN(Table9[[#This Row],[Region]])-1)</f>
        <v>West</v>
      </c>
      <c r="E630" t="str">
        <f>VLOOKUP(Table9[[#This Row],[Email Trimmed]],tblManagers11[],2,FALSE)</f>
        <v>Fayth Marner</v>
      </c>
    </row>
    <row r="631" spans="1:5" x14ac:dyDescent="0.25">
      <c r="A631">
        <v>628</v>
      </c>
      <c r="B631" t="s">
        <v>456</v>
      </c>
      <c r="C631" t="s">
        <v>514</v>
      </c>
      <c r="D631" t="str">
        <f>LEFT(Table9[[#This Row],[Region]],LEN(Table9[[#This Row],[Region]])-1)</f>
        <v>North</v>
      </c>
      <c r="E631" t="str">
        <f>VLOOKUP(Table9[[#This Row],[Email Trimmed]],tblManagers11[],2,FALSE)</f>
        <v>Catherine Ullrich</v>
      </c>
    </row>
    <row r="632" spans="1:5" x14ac:dyDescent="0.25">
      <c r="A632">
        <v>629</v>
      </c>
      <c r="B632" t="s">
        <v>183</v>
      </c>
      <c r="C632" t="s">
        <v>513</v>
      </c>
      <c r="D632" t="str">
        <f>LEFT(Table9[[#This Row],[Region]],LEN(Table9[[#This Row],[Region]])-1)</f>
        <v>West</v>
      </c>
      <c r="E632" t="str">
        <f>VLOOKUP(Table9[[#This Row],[Email Trimmed]],tblManagers11[],2,FALSE)</f>
        <v>Fayth Marner</v>
      </c>
    </row>
    <row r="633" spans="1:5" x14ac:dyDescent="0.25">
      <c r="A633">
        <v>630</v>
      </c>
      <c r="B633" t="s">
        <v>358</v>
      </c>
      <c r="C633" t="s">
        <v>516</v>
      </c>
      <c r="D633" t="str">
        <f>LEFT(Table9[[#This Row],[Region]],LEN(Table9[[#This Row],[Region]])-1)</f>
        <v>South</v>
      </c>
      <c r="E633" t="str">
        <f>VLOOKUP(Table9[[#This Row],[Email Trimmed]],tblManagers11[],2,FALSE)</f>
        <v>Zeke Rivard</v>
      </c>
    </row>
    <row r="634" spans="1:5" x14ac:dyDescent="0.25">
      <c r="A634">
        <v>631</v>
      </c>
      <c r="B634" t="s">
        <v>274</v>
      </c>
      <c r="C634" t="s">
        <v>514</v>
      </c>
      <c r="D634" t="str">
        <f>LEFT(Table9[[#This Row],[Region]],LEN(Table9[[#This Row],[Region]])-1)</f>
        <v>North</v>
      </c>
      <c r="E634" t="str">
        <f>VLOOKUP(Table9[[#This Row],[Email Trimmed]],tblManagers11[],2,FALSE)</f>
        <v>Catherine Ullrich</v>
      </c>
    </row>
    <row r="635" spans="1:5" x14ac:dyDescent="0.25">
      <c r="A635">
        <v>632</v>
      </c>
      <c r="B635" t="s">
        <v>327</v>
      </c>
      <c r="C635" t="s">
        <v>516</v>
      </c>
      <c r="D635" t="str">
        <f>LEFT(Table9[[#This Row],[Region]],LEN(Table9[[#This Row],[Region]])-1)</f>
        <v>South</v>
      </c>
      <c r="E635" t="str">
        <f>VLOOKUP(Table9[[#This Row],[Email Trimmed]],tblManagers11[],2,FALSE)</f>
        <v>Zeke Rivard</v>
      </c>
    </row>
    <row r="636" spans="1:5" x14ac:dyDescent="0.25">
      <c r="A636">
        <v>633</v>
      </c>
      <c r="B636" t="s">
        <v>376</v>
      </c>
      <c r="C636" t="s">
        <v>514</v>
      </c>
      <c r="D636" t="str">
        <f>LEFT(Table9[[#This Row],[Region]],LEN(Table9[[#This Row],[Region]])-1)</f>
        <v>North</v>
      </c>
      <c r="E636" t="str">
        <f>VLOOKUP(Table9[[#This Row],[Email Trimmed]],tblManagers11[],2,FALSE)</f>
        <v>Catherine Ullrich</v>
      </c>
    </row>
    <row r="637" spans="1:5" x14ac:dyDescent="0.25">
      <c r="A637">
        <v>634</v>
      </c>
      <c r="B637" t="s">
        <v>457</v>
      </c>
      <c r="C637" t="s">
        <v>514</v>
      </c>
      <c r="D637" t="str">
        <f>LEFT(Table9[[#This Row],[Region]],LEN(Table9[[#This Row],[Region]])-1)</f>
        <v>North</v>
      </c>
      <c r="E637" t="str">
        <f>VLOOKUP(Table9[[#This Row],[Email Trimmed]],tblManagers11[],2,FALSE)</f>
        <v>Catherine Ullrich</v>
      </c>
    </row>
    <row r="638" spans="1:5" x14ac:dyDescent="0.25">
      <c r="A638">
        <v>635</v>
      </c>
      <c r="B638" t="s">
        <v>283</v>
      </c>
      <c r="C638" t="s">
        <v>513</v>
      </c>
      <c r="D638" t="str">
        <f>LEFT(Table9[[#This Row],[Region]],LEN(Table9[[#This Row],[Region]])-1)</f>
        <v>West</v>
      </c>
      <c r="E638" t="str">
        <f>VLOOKUP(Table9[[#This Row],[Email Trimmed]],tblManagers11[],2,FALSE)</f>
        <v>Fayth Marner</v>
      </c>
    </row>
    <row r="639" spans="1:5" x14ac:dyDescent="0.25">
      <c r="A639">
        <v>636</v>
      </c>
      <c r="B639" t="s">
        <v>453</v>
      </c>
      <c r="C639" t="s">
        <v>515</v>
      </c>
      <c r="D639" t="str">
        <f>LEFT(Table9[[#This Row],[Region]],LEN(Table9[[#This Row],[Region]])-1)</f>
        <v>East</v>
      </c>
      <c r="E639" t="str">
        <f>VLOOKUP(Table9[[#This Row],[Email Trimmed]],tblManagers11[],2,FALSE)</f>
        <v>Bob Everington</v>
      </c>
    </row>
    <row r="640" spans="1:5" x14ac:dyDescent="0.25">
      <c r="A640">
        <v>637</v>
      </c>
      <c r="B640" t="s">
        <v>333</v>
      </c>
      <c r="C640" t="s">
        <v>513</v>
      </c>
      <c r="D640" t="str">
        <f>LEFT(Table9[[#This Row],[Region]],LEN(Table9[[#This Row],[Region]])-1)</f>
        <v>West</v>
      </c>
      <c r="E640" t="str">
        <f>VLOOKUP(Table9[[#This Row],[Email Trimmed]],tblManagers11[],2,FALSE)</f>
        <v>Fayth Marner</v>
      </c>
    </row>
    <row r="641" spans="1:5" x14ac:dyDescent="0.25">
      <c r="A641">
        <v>638</v>
      </c>
      <c r="B641" t="s">
        <v>420</v>
      </c>
      <c r="C641" t="s">
        <v>513</v>
      </c>
      <c r="D641" t="str">
        <f>LEFT(Table9[[#This Row],[Region]],LEN(Table9[[#This Row],[Region]])-1)</f>
        <v>West</v>
      </c>
      <c r="E641" t="str">
        <f>VLOOKUP(Table9[[#This Row],[Email Trimmed]],tblManagers11[],2,FALSE)</f>
        <v>Fayth Marner</v>
      </c>
    </row>
    <row r="642" spans="1:5" x14ac:dyDescent="0.25">
      <c r="A642">
        <v>639</v>
      </c>
      <c r="B642" t="s">
        <v>203</v>
      </c>
      <c r="C642" t="s">
        <v>515</v>
      </c>
      <c r="D642" t="str">
        <f>LEFT(Table9[[#This Row],[Region]],LEN(Table9[[#This Row],[Region]])-1)</f>
        <v>East</v>
      </c>
      <c r="E642" t="str">
        <f>VLOOKUP(Table9[[#This Row],[Email Trimmed]],tblManagers11[],2,FALSE)</f>
        <v>Bob Everington</v>
      </c>
    </row>
    <row r="643" spans="1:5" x14ac:dyDescent="0.25">
      <c r="A643">
        <v>640</v>
      </c>
      <c r="B643" t="s">
        <v>284</v>
      </c>
      <c r="C643" t="s">
        <v>515</v>
      </c>
      <c r="D643" t="str">
        <f>LEFT(Table9[[#This Row],[Region]],LEN(Table9[[#This Row],[Region]])-1)</f>
        <v>East</v>
      </c>
      <c r="E643" t="str">
        <f>VLOOKUP(Table9[[#This Row],[Email Trimmed]],tblManagers11[],2,FALSE)</f>
        <v>Bob Everington</v>
      </c>
    </row>
    <row r="644" spans="1:5" x14ac:dyDescent="0.25">
      <c r="A644">
        <v>641</v>
      </c>
      <c r="B644" t="s">
        <v>458</v>
      </c>
      <c r="C644" t="s">
        <v>514</v>
      </c>
      <c r="D644" t="str">
        <f>LEFT(Table9[[#This Row],[Region]],LEN(Table9[[#This Row],[Region]])-1)</f>
        <v>North</v>
      </c>
      <c r="E644" t="str">
        <f>VLOOKUP(Table9[[#This Row],[Email Trimmed]],tblManagers11[],2,FALSE)</f>
        <v>Catherine Ullrich</v>
      </c>
    </row>
    <row r="645" spans="1:5" x14ac:dyDescent="0.25">
      <c r="A645">
        <v>642</v>
      </c>
      <c r="B645" t="s">
        <v>270</v>
      </c>
      <c r="C645" t="s">
        <v>514</v>
      </c>
      <c r="D645" t="str">
        <f>LEFT(Table9[[#This Row],[Region]],LEN(Table9[[#This Row],[Region]])-1)</f>
        <v>North</v>
      </c>
      <c r="E645" t="str">
        <f>VLOOKUP(Table9[[#This Row],[Email Trimmed]],tblManagers11[],2,FALSE)</f>
        <v>Catherine Ullrich</v>
      </c>
    </row>
    <row r="646" spans="1:5" x14ac:dyDescent="0.25">
      <c r="A646">
        <v>643</v>
      </c>
      <c r="B646" t="s">
        <v>224</v>
      </c>
      <c r="C646" t="s">
        <v>514</v>
      </c>
      <c r="D646" t="str">
        <f>LEFT(Table9[[#This Row],[Region]],LEN(Table9[[#This Row],[Region]])-1)</f>
        <v>North</v>
      </c>
      <c r="E646" t="str">
        <f>VLOOKUP(Table9[[#This Row],[Email Trimmed]],tblManagers11[],2,FALSE)</f>
        <v>Catherine Ullrich</v>
      </c>
    </row>
    <row r="647" spans="1:5" x14ac:dyDescent="0.25">
      <c r="A647">
        <v>644</v>
      </c>
      <c r="B647" t="s">
        <v>459</v>
      </c>
      <c r="C647" t="s">
        <v>515</v>
      </c>
      <c r="D647" t="str">
        <f>LEFT(Table9[[#This Row],[Region]],LEN(Table9[[#This Row],[Region]])-1)</f>
        <v>East</v>
      </c>
      <c r="E647" t="str">
        <f>VLOOKUP(Table9[[#This Row],[Email Trimmed]],tblManagers11[],2,FALSE)</f>
        <v>Bob Everington</v>
      </c>
    </row>
    <row r="648" spans="1:5" x14ac:dyDescent="0.25">
      <c r="A648">
        <v>645</v>
      </c>
      <c r="B648" t="s">
        <v>460</v>
      </c>
      <c r="C648" t="s">
        <v>516</v>
      </c>
      <c r="D648" t="str">
        <f>LEFT(Table9[[#This Row],[Region]],LEN(Table9[[#This Row],[Region]])-1)</f>
        <v>South</v>
      </c>
      <c r="E648" t="str">
        <f>VLOOKUP(Table9[[#This Row],[Email Trimmed]],tblManagers11[],2,FALSE)</f>
        <v>Zeke Rivard</v>
      </c>
    </row>
    <row r="649" spans="1:5" x14ac:dyDescent="0.25">
      <c r="A649">
        <v>646</v>
      </c>
      <c r="B649" t="s">
        <v>188</v>
      </c>
      <c r="C649" t="s">
        <v>515</v>
      </c>
      <c r="D649" t="str">
        <f>LEFT(Table9[[#This Row],[Region]],LEN(Table9[[#This Row],[Region]])-1)</f>
        <v>East</v>
      </c>
      <c r="E649" t="str">
        <f>VLOOKUP(Table9[[#This Row],[Email Trimmed]],tblManagers11[],2,FALSE)</f>
        <v>Bob Everington</v>
      </c>
    </row>
    <row r="650" spans="1:5" x14ac:dyDescent="0.25">
      <c r="A650">
        <v>647</v>
      </c>
      <c r="B650" t="s">
        <v>227</v>
      </c>
      <c r="C650" t="s">
        <v>513</v>
      </c>
      <c r="D650" t="str">
        <f>LEFT(Table9[[#This Row],[Region]],LEN(Table9[[#This Row],[Region]])-1)</f>
        <v>West</v>
      </c>
      <c r="E650" t="str">
        <f>VLOOKUP(Table9[[#This Row],[Email Trimmed]],tblManagers11[],2,FALSE)</f>
        <v>Fayth Marner</v>
      </c>
    </row>
    <row r="651" spans="1:5" x14ac:dyDescent="0.25">
      <c r="A651">
        <v>648</v>
      </c>
      <c r="B651" t="s">
        <v>380</v>
      </c>
      <c r="C651" t="s">
        <v>513</v>
      </c>
      <c r="D651" t="str">
        <f>LEFT(Table9[[#This Row],[Region]],LEN(Table9[[#This Row],[Region]])-1)</f>
        <v>West</v>
      </c>
      <c r="E651" t="str">
        <f>VLOOKUP(Table9[[#This Row],[Email Trimmed]],tblManagers11[],2,FALSE)</f>
        <v>Fayth Marner</v>
      </c>
    </row>
    <row r="652" spans="1:5" x14ac:dyDescent="0.25">
      <c r="A652">
        <v>649</v>
      </c>
      <c r="B652" t="s">
        <v>352</v>
      </c>
      <c r="C652" t="s">
        <v>516</v>
      </c>
      <c r="D652" t="str">
        <f>LEFT(Table9[[#This Row],[Region]],LEN(Table9[[#This Row],[Region]])-1)</f>
        <v>South</v>
      </c>
      <c r="E652" t="str">
        <f>VLOOKUP(Table9[[#This Row],[Email Trimmed]],tblManagers11[],2,FALSE)</f>
        <v>Zeke Rivard</v>
      </c>
    </row>
    <row r="653" spans="1:5" x14ac:dyDescent="0.25">
      <c r="A653">
        <v>650</v>
      </c>
      <c r="B653" t="s">
        <v>461</v>
      </c>
      <c r="C653" t="s">
        <v>514</v>
      </c>
      <c r="D653" t="str">
        <f>LEFT(Table9[[#This Row],[Region]],LEN(Table9[[#This Row],[Region]])-1)</f>
        <v>North</v>
      </c>
      <c r="E653" t="str">
        <f>VLOOKUP(Table9[[#This Row],[Email Trimmed]],tblManagers11[],2,FALSE)</f>
        <v>Catherine Ullrich</v>
      </c>
    </row>
    <row r="654" spans="1:5" x14ac:dyDescent="0.25">
      <c r="A654">
        <v>651</v>
      </c>
      <c r="B654" t="s">
        <v>231</v>
      </c>
      <c r="C654" t="s">
        <v>514</v>
      </c>
      <c r="D654" t="str">
        <f>LEFT(Table9[[#This Row],[Region]],LEN(Table9[[#This Row],[Region]])-1)</f>
        <v>North</v>
      </c>
      <c r="E654" t="str">
        <f>VLOOKUP(Table9[[#This Row],[Email Trimmed]],tblManagers11[],2,FALSE)</f>
        <v>Catherine Ullrich</v>
      </c>
    </row>
    <row r="655" spans="1:5" x14ac:dyDescent="0.25">
      <c r="A655">
        <v>652</v>
      </c>
      <c r="B655" t="s">
        <v>462</v>
      </c>
      <c r="C655" t="s">
        <v>514</v>
      </c>
      <c r="D655" t="str">
        <f>LEFT(Table9[[#This Row],[Region]],LEN(Table9[[#This Row],[Region]])-1)</f>
        <v>North</v>
      </c>
      <c r="E655" t="str">
        <f>VLOOKUP(Table9[[#This Row],[Email Trimmed]],tblManagers11[],2,FALSE)</f>
        <v>Catherine Ullrich</v>
      </c>
    </row>
    <row r="656" spans="1:5" x14ac:dyDescent="0.25">
      <c r="A656">
        <v>653</v>
      </c>
      <c r="B656" t="s">
        <v>416</v>
      </c>
      <c r="C656" t="s">
        <v>516</v>
      </c>
      <c r="D656" t="str">
        <f>LEFT(Table9[[#This Row],[Region]],LEN(Table9[[#This Row],[Region]])-1)</f>
        <v>South</v>
      </c>
      <c r="E656" t="str">
        <f>VLOOKUP(Table9[[#This Row],[Email Trimmed]],tblManagers11[],2,FALSE)</f>
        <v>Zeke Rivard</v>
      </c>
    </row>
    <row r="657" spans="1:5" x14ac:dyDescent="0.25">
      <c r="A657">
        <v>654</v>
      </c>
      <c r="B657" t="s">
        <v>432</v>
      </c>
      <c r="C657" t="s">
        <v>515</v>
      </c>
      <c r="D657" t="str">
        <f>LEFT(Table9[[#This Row],[Region]],LEN(Table9[[#This Row],[Region]])-1)</f>
        <v>East</v>
      </c>
      <c r="E657" t="str">
        <f>VLOOKUP(Table9[[#This Row],[Email Trimmed]],tblManagers11[],2,FALSE)</f>
        <v>Bob Everington</v>
      </c>
    </row>
    <row r="658" spans="1:5" x14ac:dyDescent="0.25">
      <c r="A658">
        <v>655</v>
      </c>
      <c r="B658" t="s">
        <v>346</v>
      </c>
      <c r="C658" t="s">
        <v>515</v>
      </c>
      <c r="D658" t="str">
        <f>LEFT(Table9[[#This Row],[Region]],LEN(Table9[[#This Row],[Region]])-1)</f>
        <v>East</v>
      </c>
      <c r="E658" t="str">
        <f>VLOOKUP(Table9[[#This Row],[Email Trimmed]],tblManagers11[],2,FALSE)</f>
        <v>Bob Everington</v>
      </c>
    </row>
    <row r="659" spans="1:5" x14ac:dyDescent="0.25">
      <c r="A659">
        <v>656</v>
      </c>
      <c r="B659" t="s">
        <v>463</v>
      </c>
      <c r="C659" t="s">
        <v>516</v>
      </c>
      <c r="D659" t="str">
        <f>LEFT(Table9[[#This Row],[Region]],LEN(Table9[[#This Row],[Region]])-1)</f>
        <v>South</v>
      </c>
      <c r="E659" t="str">
        <f>VLOOKUP(Table9[[#This Row],[Email Trimmed]],tblManagers11[],2,FALSE)</f>
        <v>Zeke Rivard</v>
      </c>
    </row>
    <row r="660" spans="1:5" x14ac:dyDescent="0.25">
      <c r="A660">
        <v>657</v>
      </c>
      <c r="B660" t="s">
        <v>461</v>
      </c>
      <c r="C660" t="s">
        <v>515</v>
      </c>
      <c r="D660" t="str">
        <f>LEFT(Table9[[#This Row],[Region]],LEN(Table9[[#This Row],[Region]])-1)</f>
        <v>East</v>
      </c>
      <c r="E660" t="str">
        <f>VLOOKUP(Table9[[#This Row],[Email Trimmed]],tblManagers11[],2,FALSE)</f>
        <v>Bob Everington</v>
      </c>
    </row>
    <row r="661" spans="1:5" x14ac:dyDescent="0.25">
      <c r="A661">
        <v>658</v>
      </c>
      <c r="B661" t="s">
        <v>285</v>
      </c>
      <c r="C661" t="s">
        <v>513</v>
      </c>
      <c r="D661" t="str">
        <f>LEFT(Table9[[#This Row],[Region]],LEN(Table9[[#This Row],[Region]])-1)</f>
        <v>West</v>
      </c>
      <c r="E661" t="str">
        <f>VLOOKUP(Table9[[#This Row],[Email Trimmed]],tblManagers11[],2,FALSE)</f>
        <v>Fayth Marner</v>
      </c>
    </row>
    <row r="662" spans="1:5" x14ac:dyDescent="0.25">
      <c r="A662">
        <v>659</v>
      </c>
      <c r="B662" t="s">
        <v>245</v>
      </c>
      <c r="C662" t="s">
        <v>514</v>
      </c>
      <c r="D662" t="str">
        <f>LEFT(Table9[[#This Row],[Region]],LEN(Table9[[#This Row],[Region]])-1)</f>
        <v>North</v>
      </c>
      <c r="E662" t="str">
        <f>VLOOKUP(Table9[[#This Row],[Email Trimmed]],tblManagers11[],2,FALSE)</f>
        <v>Catherine Ullrich</v>
      </c>
    </row>
    <row r="663" spans="1:5" x14ac:dyDescent="0.25">
      <c r="A663">
        <v>660</v>
      </c>
      <c r="B663" t="s">
        <v>316</v>
      </c>
      <c r="C663" t="s">
        <v>513</v>
      </c>
      <c r="D663" t="str">
        <f>LEFT(Table9[[#This Row],[Region]],LEN(Table9[[#This Row],[Region]])-1)</f>
        <v>West</v>
      </c>
      <c r="E663" t="str">
        <f>VLOOKUP(Table9[[#This Row],[Email Trimmed]],tblManagers11[],2,FALSE)</f>
        <v>Fayth Marner</v>
      </c>
    </row>
    <row r="664" spans="1:5" x14ac:dyDescent="0.25">
      <c r="A664">
        <v>661</v>
      </c>
      <c r="B664" t="s">
        <v>214</v>
      </c>
      <c r="C664" t="s">
        <v>514</v>
      </c>
      <c r="D664" t="str">
        <f>LEFT(Table9[[#This Row],[Region]],LEN(Table9[[#This Row],[Region]])-1)</f>
        <v>North</v>
      </c>
      <c r="E664" t="str">
        <f>VLOOKUP(Table9[[#This Row],[Email Trimmed]],tblManagers11[],2,FALSE)</f>
        <v>Catherine Ullrich</v>
      </c>
    </row>
    <row r="665" spans="1:5" x14ac:dyDescent="0.25">
      <c r="A665">
        <v>662</v>
      </c>
      <c r="B665" t="s">
        <v>211</v>
      </c>
      <c r="C665" t="s">
        <v>516</v>
      </c>
      <c r="D665" t="str">
        <f>LEFT(Table9[[#This Row],[Region]],LEN(Table9[[#This Row],[Region]])-1)</f>
        <v>South</v>
      </c>
      <c r="E665" t="str">
        <f>VLOOKUP(Table9[[#This Row],[Email Trimmed]],tblManagers11[],2,FALSE)</f>
        <v>Zeke Rivard</v>
      </c>
    </row>
    <row r="666" spans="1:5" x14ac:dyDescent="0.25">
      <c r="A666">
        <v>663</v>
      </c>
      <c r="B666" t="s">
        <v>276</v>
      </c>
      <c r="C666" t="s">
        <v>516</v>
      </c>
      <c r="D666" t="str">
        <f>LEFT(Table9[[#This Row],[Region]],LEN(Table9[[#This Row],[Region]])-1)</f>
        <v>South</v>
      </c>
      <c r="E666" t="str">
        <f>VLOOKUP(Table9[[#This Row],[Email Trimmed]],tblManagers11[],2,FALSE)</f>
        <v>Zeke Rivard</v>
      </c>
    </row>
    <row r="667" spans="1:5" x14ac:dyDescent="0.25">
      <c r="A667">
        <v>664</v>
      </c>
      <c r="B667" t="s">
        <v>464</v>
      </c>
      <c r="C667" t="s">
        <v>516</v>
      </c>
      <c r="D667" t="str">
        <f>LEFT(Table9[[#This Row],[Region]],LEN(Table9[[#This Row],[Region]])-1)</f>
        <v>South</v>
      </c>
      <c r="E667" t="str">
        <f>VLOOKUP(Table9[[#This Row],[Email Trimmed]],tblManagers11[],2,FALSE)</f>
        <v>Zeke Rivard</v>
      </c>
    </row>
    <row r="668" spans="1:5" x14ac:dyDescent="0.25">
      <c r="A668">
        <v>665</v>
      </c>
      <c r="B668" t="s">
        <v>191</v>
      </c>
      <c r="C668" t="s">
        <v>515</v>
      </c>
      <c r="D668" t="str">
        <f>LEFT(Table9[[#This Row],[Region]],LEN(Table9[[#This Row],[Region]])-1)</f>
        <v>East</v>
      </c>
      <c r="E668" t="str">
        <f>VLOOKUP(Table9[[#This Row],[Email Trimmed]],tblManagers11[],2,FALSE)</f>
        <v>Bob Everington</v>
      </c>
    </row>
    <row r="669" spans="1:5" x14ac:dyDescent="0.25">
      <c r="A669">
        <v>666</v>
      </c>
      <c r="B669" t="s">
        <v>395</v>
      </c>
      <c r="C669" t="s">
        <v>514</v>
      </c>
      <c r="D669" t="str">
        <f>LEFT(Table9[[#This Row],[Region]],LEN(Table9[[#This Row],[Region]])-1)</f>
        <v>North</v>
      </c>
      <c r="E669" t="str">
        <f>VLOOKUP(Table9[[#This Row],[Email Trimmed]],tblManagers11[],2,FALSE)</f>
        <v>Catherine Ullrich</v>
      </c>
    </row>
    <row r="670" spans="1:5" x14ac:dyDescent="0.25">
      <c r="A670">
        <v>667</v>
      </c>
      <c r="B670" t="s">
        <v>458</v>
      </c>
      <c r="C670" t="s">
        <v>514</v>
      </c>
      <c r="D670" t="str">
        <f>LEFT(Table9[[#This Row],[Region]],LEN(Table9[[#This Row],[Region]])-1)</f>
        <v>North</v>
      </c>
      <c r="E670" t="str">
        <f>VLOOKUP(Table9[[#This Row],[Email Trimmed]],tblManagers11[],2,FALSE)</f>
        <v>Catherine Ullrich</v>
      </c>
    </row>
    <row r="671" spans="1:5" x14ac:dyDescent="0.25">
      <c r="A671">
        <v>668</v>
      </c>
      <c r="B671" t="s">
        <v>451</v>
      </c>
      <c r="C671" t="s">
        <v>515</v>
      </c>
      <c r="D671" t="str">
        <f>LEFT(Table9[[#This Row],[Region]],LEN(Table9[[#This Row],[Region]])-1)</f>
        <v>East</v>
      </c>
      <c r="E671" t="str">
        <f>VLOOKUP(Table9[[#This Row],[Email Trimmed]],tblManagers11[],2,FALSE)</f>
        <v>Bob Everington</v>
      </c>
    </row>
    <row r="672" spans="1:5" x14ac:dyDescent="0.25">
      <c r="A672">
        <v>669</v>
      </c>
      <c r="B672" t="s">
        <v>465</v>
      </c>
      <c r="C672" t="s">
        <v>516</v>
      </c>
      <c r="D672" t="str">
        <f>LEFT(Table9[[#This Row],[Region]],LEN(Table9[[#This Row],[Region]])-1)</f>
        <v>South</v>
      </c>
      <c r="E672" t="str">
        <f>VLOOKUP(Table9[[#This Row],[Email Trimmed]],tblManagers11[],2,FALSE)</f>
        <v>Zeke Rivard</v>
      </c>
    </row>
    <row r="673" spans="1:5" x14ac:dyDescent="0.25">
      <c r="A673">
        <v>670</v>
      </c>
      <c r="B673" t="s">
        <v>424</v>
      </c>
      <c r="C673" t="s">
        <v>516</v>
      </c>
      <c r="D673" t="str">
        <f>LEFT(Table9[[#This Row],[Region]],LEN(Table9[[#This Row],[Region]])-1)</f>
        <v>South</v>
      </c>
      <c r="E673" t="str">
        <f>VLOOKUP(Table9[[#This Row],[Email Trimmed]],tblManagers11[],2,FALSE)</f>
        <v>Zeke Rivard</v>
      </c>
    </row>
    <row r="674" spans="1:5" x14ac:dyDescent="0.25">
      <c r="A674">
        <v>671</v>
      </c>
      <c r="B674" t="s">
        <v>192</v>
      </c>
      <c r="C674" t="s">
        <v>515</v>
      </c>
      <c r="D674" t="str">
        <f>LEFT(Table9[[#This Row],[Region]],LEN(Table9[[#This Row],[Region]])-1)</f>
        <v>East</v>
      </c>
      <c r="E674" t="str">
        <f>VLOOKUP(Table9[[#This Row],[Email Trimmed]],tblManagers11[],2,FALSE)</f>
        <v>Bob Everington</v>
      </c>
    </row>
    <row r="675" spans="1:5" x14ac:dyDescent="0.25">
      <c r="A675">
        <v>672</v>
      </c>
      <c r="B675" t="s">
        <v>374</v>
      </c>
      <c r="C675" t="s">
        <v>515</v>
      </c>
      <c r="D675" t="str">
        <f>LEFT(Table9[[#This Row],[Region]],LEN(Table9[[#This Row],[Region]])-1)</f>
        <v>East</v>
      </c>
      <c r="E675" t="str">
        <f>VLOOKUP(Table9[[#This Row],[Email Trimmed]],tblManagers11[],2,FALSE)</f>
        <v>Bob Everington</v>
      </c>
    </row>
    <row r="676" spans="1:5" x14ac:dyDescent="0.25">
      <c r="A676">
        <v>673</v>
      </c>
      <c r="B676" t="s">
        <v>249</v>
      </c>
      <c r="C676" t="s">
        <v>514</v>
      </c>
      <c r="D676" t="str">
        <f>LEFT(Table9[[#This Row],[Region]],LEN(Table9[[#This Row],[Region]])-1)</f>
        <v>North</v>
      </c>
      <c r="E676" t="str">
        <f>VLOOKUP(Table9[[#This Row],[Email Trimmed]],tblManagers11[],2,FALSE)</f>
        <v>Catherine Ullrich</v>
      </c>
    </row>
    <row r="677" spans="1:5" x14ac:dyDescent="0.25">
      <c r="A677">
        <v>674</v>
      </c>
      <c r="B677" t="s">
        <v>466</v>
      </c>
      <c r="C677" t="s">
        <v>514</v>
      </c>
      <c r="D677" t="str">
        <f>LEFT(Table9[[#This Row],[Region]],LEN(Table9[[#This Row],[Region]])-1)</f>
        <v>North</v>
      </c>
      <c r="E677" t="str">
        <f>VLOOKUP(Table9[[#This Row],[Email Trimmed]],tblManagers11[],2,FALSE)</f>
        <v>Catherine Ullrich</v>
      </c>
    </row>
    <row r="678" spans="1:5" x14ac:dyDescent="0.25">
      <c r="A678">
        <v>675</v>
      </c>
      <c r="B678" t="s">
        <v>467</v>
      </c>
      <c r="C678" t="s">
        <v>513</v>
      </c>
      <c r="D678" t="str">
        <f>LEFT(Table9[[#This Row],[Region]],LEN(Table9[[#This Row],[Region]])-1)</f>
        <v>West</v>
      </c>
      <c r="E678" t="str">
        <f>VLOOKUP(Table9[[#This Row],[Email Trimmed]],tblManagers11[],2,FALSE)</f>
        <v>Fayth Marner</v>
      </c>
    </row>
    <row r="679" spans="1:5" x14ac:dyDescent="0.25">
      <c r="A679">
        <v>676</v>
      </c>
      <c r="B679" t="s">
        <v>459</v>
      </c>
      <c r="C679" t="s">
        <v>513</v>
      </c>
      <c r="D679" t="str">
        <f>LEFT(Table9[[#This Row],[Region]],LEN(Table9[[#This Row],[Region]])-1)</f>
        <v>West</v>
      </c>
      <c r="E679" t="str">
        <f>VLOOKUP(Table9[[#This Row],[Email Trimmed]],tblManagers11[],2,FALSE)</f>
        <v>Fayth Marner</v>
      </c>
    </row>
    <row r="680" spans="1:5" x14ac:dyDescent="0.25">
      <c r="A680">
        <v>677</v>
      </c>
      <c r="B680" t="s">
        <v>337</v>
      </c>
      <c r="C680" t="s">
        <v>516</v>
      </c>
      <c r="D680" t="str">
        <f>LEFT(Table9[[#This Row],[Region]],LEN(Table9[[#This Row],[Region]])-1)</f>
        <v>South</v>
      </c>
      <c r="E680" t="str">
        <f>VLOOKUP(Table9[[#This Row],[Email Trimmed]],tblManagers11[],2,FALSE)</f>
        <v>Zeke Rivard</v>
      </c>
    </row>
    <row r="681" spans="1:5" x14ac:dyDescent="0.25">
      <c r="A681">
        <v>678</v>
      </c>
      <c r="B681" t="s">
        <v>270</v>
      </c>
      <c r="C681" t="s">
        <v>514</v>
      </c>
      <c r="D681" t="str">
        <f>LEFT(Table9[[#This Row],[Region]],LEN(Table9[[#This Row],[Region]])-1)</f>
        <v>North</v>
      </c>
      <c r="E681" t="str">
        <f>VLOOKUP(Table9[[#This Row],[Email Trimmed]],tblManagers11[],2,FALSE)</f>
        <v>Catherine Ullrich</v>
      </c>
    </row>
    <row r="682" spans="1:5" x14ac:dyDescent="0.25">
      <c r="A682">
        <v>679</v>
      </c>
      <c r="B682" t="s">
        <v>450</v>
      </c>
      <c r="C682" t="s">
        <v>513</v>
      </c>
      <c r="D682" t="str">
        <f>LEFT(Table9[[#This Row],[Region]],LEN(Table9[[#This Row],[Region]])-1)</f>
        <v>West</v>
      </c>
      <c r="E682" t="str">
        <f>VLOOKUP(Table9[[#This Row],[Email Trimmed]],tblManagers11[],2,FALSE)</f>
        <v>Fayth Marner</v>
      </c>
    </row>
    <row r="683" spans="1:5" x14ac:dyDescent="0.25">
      <c r="A683">
        <v>680</v>
      </c>
      <c r="B683" t="s">
        <v>404</v>
      </c>
      <c r="C683" t="s">
        <v>513</v>
      </c>
      <c r="D683" t="str">
        <f>LEFT(Table9[[#This Row],[Region]],LEN(Table9[[#This Row],[Region]])-1)</f>
        <v>West</v>
      </c>
      <c r="E683" t="str">
        <f>VLOOKUP(Table9[[#This Row],[Email Trimmed]],tblManagers11[],2,FALSE)</f>
        <v>Fayth Marner</v>
      </c>
    </row>
    <row r="684" spans="1:5" x14ac:dyDescent="0.25">
      <c r="A684">
        <v>681</v>
      </c>
      <c r="B684" t="s">
        <v>436</v>
      </c>
      <c r="C684" t="s">
        <v>513</v>
      </c>
      <c r="D684" t="str">
        <f>LEFT(Table9[[#This Row],[Region]],LEN(Table9[[#This Row],[Region]])-1)</f>
        <v>West</v>
      </c>
      <c r="E684" t="str">
        <f>VLOOKUP(Table9[[#This Row],[Email Trimmed]],tblManagers11[],2,FALSE)</f>
        <v>Fayth Marner</v>
      </c>
    </row>
    <row r="685" spans="1:5" x14ac:dyDescent="0.25">
      <c r="A685">
        <v>682</v>
      </c>
      <c r="B685" t="s">
        <v>416</v>
      </c>
      <c r="C685" t="s">
        <v>514</v>
      </c>
      <c r="D685" t="str">
        <f>LEFT(Table9[[#This Row],[Region]],LEN(Table9[[#This Row],[Region]])-1)</f>
        <v>North</v>
      </c>
      <c r="E685" t="str">
        <f>VLOOKUP(Table9[[#This Row],[Email Trimmed]],tblManagers11[],2,FALSE)</f>
        <v>Catherine Ullrich</v>
      </c>
    </row>
    <row r="686" spans="1:5" x14ac:dyDescent="0.25">
      <c r="A686">
        <v>683</v>
      </c>
      <c r="B686" t="s">
        <v>351</v>
      </c>
      <c r="C686" t="s">
        <v>515</v>
      </c>
      <c r="D686" t="str">
        <f>LEFT(Table9[[#This Row],[Region]],LEN(Table9[[#This Row],[Region]])-1)</f>
        <v>East</v>
      </c>
      <c r="E686" t="str">
        <f>VLOOKUP(Table9[[#This Row],[Email Trimmed]],tblManagers11[],2,FALSE)</f>
        <v>Bob Everington</v>
      </c>
    </row>
    <row r="687" spans="1:5" x14ac:dyDescent="0.25">
      <c r="A687">
        <v>684</v>
      </c>
      <c r="B687" t="s">
        <v>222</v>
      </c>
      <c r="C687" t="s">
        <v>513</v>
      </c>
      <c r="D687" t="str">
        <f>LEFT(Table9[[#This Row],[Region]],LEN(Table9[[#This Row],[Region]])-1)</f>
        <v>West</v>
      </c>
      <c r="E687" t="str">
        <f>VLOOKUP(Table9[[#This Row],[Email Trimmed]],tblManagers11[],2,FALSE)</f>
        <v>Fayth Marner</v>
      </c>
    </row>
    <row r="688" spans="1:5" x14ac:dyDescent="0.25">
      <c r="A688">
        <v>685</v>
      </c>
      <c r="B688" t="s">
        <v>216</v>
      </c>
      <c r="C688" t="s">
        <v>515</v>
      </c>
      <c r="D688" t="str">
        <f>LEFT(Table9[[#This Row],[Region]],LEN(Table9[[#This Row],[Region]])-1)</f>
        <v>East</v>
      </c>
      <c r="E688" t="str">
        <f>VLOOKUP(Table9[[#This Row],[Email Trimmed]],tblManagers11[],2,FALSE)</f>
        <v>Bob Everington</v>
      </c>
    </row>
    <row r="689" spans="1:5" x14ac:dyDescent="0.25">
      <c r="A689">
        <v>686</v>
      </c>
      <c r="B689" t="s">
        <v>209</v>
      </c>
      <c r="C689" t="s">
        <v>513</v>
      </c>
      <c r="D689" t="str">
        <f>LEFT(Table9[[#This Row],[Region]],LEN(Table9[[#This Row],[Region]])-1)</f>
        <v>West</v>
      </c>
      <c r="E689" t="str">
        <f>VLOOKUP(Table9[[#This Row],[Email Trimmed]],tblManagers11[],2,FALSE)</f>
        <v>Fayth Marner</v>
      </c>
    </row>
    <row r="690" spans="1:5" x14ac:dyDescent="0.25">
      <c r="A690">
        <v>687</v>
      </c>
      <c r="B690" t="s">
        <v>223</v>
      </c>
      <c r="C690" t="s">
        <v>513</v>
      </c>
      <c r="D690" t="str">
        <f>LEFT(Table9[[#This Row],[Region]],LEN(Table9[[#This Row],[Region]])-1)</f>
        <v>West</v>
      </c>
      <c r="E690" t="str">
        <f>VLOOKUP(Table9[[#This Row],[Email Trimmed]],tblManagers11[],2,FALSE)</f>
        <v>Fayth Marner</v>
      </c>
    </row>
    <row r="691" spans="1:5" x14ac:dyDescent="0.25">
      <c r="A691">
        <v>688</v>
      </c>
      <c r="B691" t="s">
        <v>465</v>
      </c>
      <c r="C691" t="s">
        <v>516</v>
      </c>
      <c r="D691" t="str">
        <f>LEFT(Table9[[#This Row],[Region]],LEN(Table9[[#This Row],[Region]])-1)</f>
        <v>South</v>
      </c>
      <c r="E691" t="str">
        <f>VLOOKUP(Table9[[#This Row],[Email Trimmed]],tblManagers11[],2,FALSE)</f>
        <v>Zeke Rivard</v>
      </c>
    </row>
    <row r="692" spans="1:5" x14ac:dyDescent="0.25">
      <c r="A692">
        <v>689</v>
      </c>
      <c r="B692" t="s">
        <v>183</v>
      </c>
      <c r="C692" t="s">
        <v>515</v>
      </c>
      <c r="D692" t="str">
        <f>LEFT(Table9[[#This Row],[Region]],LEN(Table9[[#This Row],[Region]])-1)</f>
        <v>East</v>
      </c>
      <c r="E692" t="str">
        <f>VLOOKUP(Table9[[#This Row],[Email Trimmed]],tblManagers11[],2,FALSE)</f>
        <v>Bob Everington</v>
      </c>
    </row>
    <row r="693" spans="1:5" x14ac:dyDescent="0.25">
      <c r="A693">
        <v>690</v>
      </c>
      <c r="B693" t="s">
        <v>291</v>
      </c>
      <c r="C693" t="s">
        <v>514</v>
      </c>
      <c r="D693" t="str">
        <f>LEFT(Table9[[#This Row],[Region]],LEN(Table9[[#This Row],[Region]])-1)</f>
        <v>North</v>
      </c>
      <c r="E693" t="str">
        <f>VLOOKUP(Table9[[#This Row],[Email Trimmed]],tblManagers11[],2,FALSE)</f>
        <v>Catherine Ullrich</v>
      </c>
    </row>
    <row r="694" spans="1:5" x14ac:dyDescent="0.25">
      <c r="A694">
        <v>691</v>
      </c>
      <c r="B694" t="s">
        <v>285</v>
      </c>
      <c r="C694" t="s">
        <v>515</v>
      </c>
      <c r="D694" t="str">
        <f>LEFT(Table9[[#This Row],[Region]],LEN(Table9[[#This Row],[Region]])-1)</f>
        <v>East</v>
      </c>
      <c r="E694" t="str">
        <f>VLOOKUP(Table9[[#This Row],[Email Trimmed]],tblManagers11[],2,FALSE)</f>
        <v>Bob Everington</v>
      </c>
    </row>
    <row r="695" spans="1:5" x14ac:dyDescent="0.25">
      <c r="A695">
        <v>692</v>
      </c>
      <c r="B695" t="s">
        <v>245</v>
      </c>
      <c r="C695" t="s">
        <v>514</v>
      </c>
      <c r="D695" t="str">
        <f>LEFT(Table9[[#This Row],[Region]],LEN(Table9[[#This Row],[Region]])-1)</f>
        <v>North</v>
      </c>
      <c r="E695" t="str">
        <f>VLOOKUP(Table9[[#This Row],[Email Trimmed]],tblManagers11[],2,FALSE)</f>
        <v>Catherine Ullrich</v>
      </c>
    </row>
    <row r="696" spans="1:5" x14ac:dyDescent="0.25">
      <c r="A696">
        <v>693</v>
      </c>
      <c r="B696" t="s">
        <v>428</v>
      </c>
      <c r="C696" t="s">
        <v>514</v>
      </c>
      <c r="D696" t="str">
        <f>LEFT(Table9[[#This Row],[Region]],LEN(Table9[[#This Row],[Region]])-1)</f>
        <v>North</v>
      </c>
      <c r="E696" t="str">
        <f>VLOOKUP(Table9[[#This Row],[Email Trimmed]],tblManagers11[],2,FALSE)</f>
        <v>Catherine Ullrich</v>
      </c>
    </row>
    <row r="697" spans="1:5" x14ac:dyDescent="0.25">
      <c r="A697">
        <v>694</v>
      </c>
      <c r="B697" t="s">
        <v>359</v>
      </c>
      <c r="C697" t="s">
        <v>516</v>
      </c>
      <c r="D697" t="str">
        <f>LEFT(Table9[[#This Row],[Region]],LEN(Table9[[#This Row],[Region]])-1)</f>
        <v>South</v>
      </c>
      <c r="E697" t="str">
        <f>VLOOKUP(Table9[[#This Row],[Email Trimmed]],tblManagers11[],2,FALSE)</f>
        <v>Zeke Rivard</v>
      </c>
    </row>
    <row r="698" spans="1:5" x14ac:dyDescent="0.25">
      <c r="A698">
        <v>695</v>
      </c>
      <c r="B698" t="s">
        <v>370</v>
      </c>
      <c r="C698" t="s">
        <v>515</v>
      </c>
      <c r="D698" t="str">
        <f>LEFT(Table9[[#This Row],[Region]],LEN(Table9[[#This Row],[Region]])-1)</f>
        <v>East</v>
      </c>
      <c r="E698" t="str">
        <f>VLOOKUP(Table9[[#This Row],[Email Trimmed]],tblManagers11[],2,FALSE)</f>
        <v>Bob Everington</v>
      </c>
    </row>
    <row r="699" spans="1:5" x14ac:dyDescent="0.25">
      <c r="A699">
        <v>696</v>
      </c>
      <c r="B699" t="s">
        <v>328</v>
      </c>
      <c r="C699" t="s">
        <v>513</v>
      </c>
      <c r="D699" t="str">
        <f>LEFT(Table9[[#This Row],[Region]],LEN(Table9[[#This Row],[Region]])-1)</f>
        <v>West</v>
      </c>
      <c r="E699" t="str">
        <f>VLOOKUP(Table9[[#This Row],[Email Trimmed]],tblManagers11[],2,FALSE)</f>
        <v>Fayth Marner</v>
      </c>
    </row>
    <row r="700" spans="1:5" x14ac:dyDescent="0.25">
      <c r="A700">
        <v>697</v>
      </c>
      <c r="B700" t="s">
        <v>468</v>
      </c>
      <c r="C700" t="s">
        <v>516</v>
      </c>
      <c r="D700" t="str">
        <f>LEFT(Table9[[#This Row],[Region]],LEN(Table9[[#This Row],[Region]])-1)</f>
        <v>South</v>
      </c>
      <c r="E700" t="str">
        <f>VLOOKUP(Table9[[#This Row],[Email Trimmed]],tblManagers11[],2,FALSE)</f>
        <v>Zeke Rivard</v>
      </c>
    </row>
    <row r="701" spans="1:5" x14ac:dyDescent="0.25">
      <c r="A701">
        <v>698</v>
      </c>
      <c r="B701" t="s">
        <v>241</v>
      </c>
      <c r="C701" t="s">
        <v>514</v>
      </c>
      <c r="D701" t="str">
        <f>LEFT(Table9[[#This Row],[Region]],LEN(Table9[[#This Row],[Region]])-1)</f>
        <v>North</v>
      </c>
      <c r="E701" t="str">
        <f>VLOOKUP(Table9[[#This Row],[Email Trimmed]],tblManagers11[],2,FALSE)</f>
        <v>Catherine Ullrich</v>
      </c>
    </row>
    <row r="702" spans="1:5" x14ac:dyDescent="0.25">
      <c r="A702">
        <v>699</v>
      </c>
      <c r="B702" t="s">
        <v>190</v>
      </c>
      <c r="C702" t="s">
        <v>516</v>
      </c>
      <c r="D702" t="str">
        <f>LEFT(Table9[[#This Row],[Region]],LEN(Table9[[#This Row],[Region]])-1)</f>
        <v>South</v>
      </c>
      <c r="E702" t="str">
        <f>VLOOKUP(Table9[[#This Row],[Email Trimmed]],tblManagers11[],2,FALSE)</f>
        <v>Zeke Rivard</v>
      </c>
    </row>
    <row r="703" spans="1:5" x14ac:dyDescent="0.25">
      <c r="A703">
        <v>700</v>
      </c>
      <c r="B703" t="s">
        <v>429</v>
      </c>
      <c r="C703" t="s">
        <v>515</v>
      </c>
      <c r="D703" t="str">
        <f>LEFT(Table9[[#This Row],[Region]],LEN(Table9[[#This Row],[Region]])-1)</f>
        <v>East</v>
      </c>
      <c r="E703" t="str">
        <f>VLOOKUP(Table9[[#This Row],[Email Trimmed]],tblManagers11[],2,FALSE)</f>
        <v>Bob Everington</v>
      </c>
    </row>
    <row r="704" spans="1:5" x14ac:dyDescent="0.25">
      <c r="A704">
        <v>701</v>
      </c>
      <c r="B704" t="s">
        <v>458</v>
      </c>
      <c r="C704" t="s">
        <v>514</v>
      </c>
      <c r="D704" t="str">
        <f>LEFT(Table9[[#This Row],[Region]],LEN(Table9[[#This Row],[Region]])-1)</f>
        <v>North</v>
      </c>
      <c r="E704" t="str">
        <f>VLOOKUP(Table9[[#This Row],[Email Trimmed]],tblManagers11[],2,FALSE)</f>
        <v>Catherine Ullrich</v>
      </c>
    </row>
    <row r="705" spans="1:5" x14ac:dyDescent="0.25">
      <c r="A705">
        <v>702</v>
      </c>
      <c r="B705" t="s">
        <v>469</v>
      </c>
      <c r="C705" t="s">
        <v>513</v>
      </c>
      <c r="D705" t="str">
        <f>LEFT(Table9[[#This Row],[Region]],LEN(Table9[[#This Row],[Region]])-1)</f>
        <v>West</v>
      </c>
      <c r="E705" t="str">
        <f>VLOOKUP(Table9[[#This Row],[Email Trimmed]],tblManagers11[],2,FALSE)</f>
        <v>Fayth Marner</v>
      </c>
    </row>
    <row r="706" spans="1:5" x14ac:dyDescent="0.25">
      <c r="A706">
        <v>703</v>
      </c>
      <c r="B706" t="s">
        <v>352</v>
      </c>
      <c r="C706" t="s">
        <v>515</v>
      </c>
      <c r="D706" t="str">
        <f>LEFT(Table9[[#This Row],[Region]],LEN(Table9[[#This Row],[Region]])-1)</f>
        <v>East</v>
      </c>
      <c r="E706" t="str">
        <f>VLOOKUP(Table9[[#This Row],[Email Trimmed]],tblManagers11[],2,FALSE)</f>
        <v>Bob Everington</v>
      </c>
    </row>
    <row r="707" spans="1:5" x14ac:dyDescent="0.25">
      <c r="A707">
        <v>704</v>
      </c>
      <c r="B707" t="s">
        <v>470</v>
      </c>
      <c r="C707" t="s">
        <v>514</v>
      </c>
      <c r="D707" t="str">
        <f>LEFT(Table9[[#This Row],[Region]],LEN(Table9[[#This Row],[Region]])-1)</f>
        <v>North</v>
      </c>
      <c r="E707" t="str">
        <f>VLOOKUP(Table9[[#This Row],[Email Trimmed]],tblManagers11[],2,FALSE)</f>
        <v>Catherine Ullrich</v>
      </c>
    </row>
    <row r="708" spans="1:5" x14ac:dyDescent="0.25">
      <c r="A708">
        <v>705</v>
      </c>
      <c r="B708" t="s">
        <v>441</v>
      </c>
      <c r="C708" t="s">
        <v>513</v>
      </c>
      <c r="D708" t="str">
        <f>LEFT(Table9[[#This Row],[Region]],LEN(Table9[[#This Row],[Region]])-1)</f>
        <v>West</v>
      </c>
      <c r="E708" t="str">
        <f>VLOOKUP(Table9[[#This Row],[Email Trimmed]],tblManagers11[],2,FALSE)</f>
        <v>Fayth Marner</v>
      </c>
    </row>
    <row r="709" spans="1:5" x14ac:dyDescent="0.25">
      <c r="A709">
        <v>706</v>
      </c>
      <c r="B709" t="s">
        <v>365</v>
      </c>
      <c r="C709" t="s">
        <v>516</v>
      </c>
      <c r="D709" t="str">
        <f>LEFT(Table9[[#This Row],[Region]],LEN(Table9[[#This Row],[Region]])-1)</f>
        <v>South</v>
      </c>
      <c r="E709" t="str">
        <f>VLOOKUP(Table9[[#This Row],[Email Trimmed]],tblManagers11[],2,FALSE)</f>
        <v>Zeke Rivard</v>
      </c>
    </row>
    <row r="710" spans="1:5" x14ac:dyDescent="0.25">
      <c r="A710">
        <v>707</v>
      </c>
      <c r="B710" t="s">
        <v>471</v>
      </c>
      <c r="C710" t="s">
        <v>513</v>
      </c>
      <c r="D710" t="str">
        <f>LEFT(Table9[[#This Row],[Region]],LEN(Table9[[#This Row],[Region]])-1)</f>
        <v>West</v>
      </c>
      <c r="E710" t="str">
        <f>VLOOKUP(Table9[[#This Row],[Email Trimmed]],tblManagers11[],2,FALSE)</f>
        <v>Fayth Marner</v>
      </c>
    </row>
    <row r="711" spans="1:5" x14ac:dyDescent="0.25">
      <c r="A711">
        <v>708</v>
      </c>
      <c r="B711" t="s">
        <v>255</v>
      </c>
      <c r="C711" t="s">
        <v>513</v>
      </c>
      <c r="D711" t="str">
        <f>LEFT(Table9[[#This Row],[Region]],LEN(Table9[[#This Row],[Region]])-1)</f>
        <v>West</v>
      </c>
      <c r="E711" t="str">
        <f>VLOOKUP(Table9[[#This Row],[Email Trimmed]],tblManagers11[],2,FALSE)</f>
        <v>Fayth Marner</v>
      </c>
    </row>
    <row r="712" spans="1:5" x14ac:dyDescent="0.25">
      <c r="A712">
        <v>709</v>
      </c>
      <c r="B712" t="s">
        <v>342</v>
      </c>
      <c r="C712" t="s">
        <v>514</v>
      </c>
      <c r="D712" t="str">
        <f>LEFT(Table9[[#This Row],[Region]],LEN(Table9[[#This Row],[Region]])-1)</f>
        <v>North</v>
      </c>
      <c r="E712" t="str">
        <f>VLOOKUP(Table9[[#This Row],[Email Trimmed]],tblManagers11[],2,FALSE)</f>
        <v>Catherine Ullrich</v>
      </c>
    </row>
    <row r="713" spans="1:5" x14ac:dyDescent="0.25">
      <c r="A713">
        <v>710</v>
      </c>
      <c r="B713" t="s">
        <v>282</v>
      </c>
      <c r="C713" t="s">
        <v>513</v>
      </c>
      <c r="D713" t="str">
        <f>LEFT(Table9[[#This Row],[Region]],LEN(Table9[[#This Row],[Region]])-1)</f>
        <v>West</v>
      </c>
      <c r="E713" t="str">
        <f>VLOOKUP(Table9[[#This Row],[Email Trimmed]],tblManagers11[],2,FALSE)</f>
        <v>Fayth Marner</v>
      </c>
    </row>
    <row r="714" spans="1:5" x14ac:dyDescent="0.25">
      <c r="A714">
        <v>711</v>
      </c>
      <c r="B714" t="s">
        <v>318</v>
      </c>
      <c r="C714" t="s">
        <v>513</v>
      </c>
      <c r="D714" t="str">
        <f>LEFT(Table9[[#This Row],[Region]],LEN(Table9[[#This Row],[Region]])-1)</f>
        <v>West</v>
      </c>
      <c r="E714" t="str">
        <f>VLOOKUP(Table9[[#This Row],[Email Trimmed]],tblManagers11[],2,FALSE)</f>
        <v>Fayth Marner</v>
      </c>
    </row>
    <row r="715" spans="1:5" x14ac:dyDescent="0.25">
      <c r="A715">
        <v>712</v>
      </c>
      <c r="B715" t="s">
        <v>451</v>
      </c>
      <c r="C715" t="s">
        <v>516</v>
      </c>
      <c r="D715" t="str">
        <f>LEFT(Table9[[#This Row],[Region]],LEN(Table9[[#This Row],[Region]])-1)</f>
        <v>South</v>
      </c>
      <c r="E715" t="str">
        <f>VLOOKUP(Table9[[#This Row],[Email Trimmed]],tblManagers11[],2,FALSE)</f>
        <v>Zeke Rivard</v>
      </c>
    </row>
    <row r="716" spans="1:5" x14ac:dyDescent="0.25">
      <c r="A716">
        <v>713</v>
      </c>
      <c r="B716" t="s">
        <v>337</v>
      </c>
      <c r="C716" t="s">
        <v>513</v>
      </c>
      <c r="D716" t="str">
        <f>LEFT(Table9[[#This Row],[Region]],LEN(Table9[[#This Row],[Region]])-1)</f>
        <v>West</v>
      </c>
      <c r="E716" t="str">
        <f>VLOOKUP(Table9[[#This Row],[Email Trimmed]],tblManagers11[],2,FALSE)</f>
        <v>Fayth Marner</v>
      </c>
    </row>
    <row r="717" spans="1:5" x14ac:dyDescent="0.25">
      <c r="A717">
        <v>714</v>
      </c>
      <c r="B717" t="s">
        <v>228</v>
      </c>
      <c r="C717" t="s">
        <v>514</v>
      </c>
      <c r="D717" t="str">
        <f>LEFT(Table9[[#This Row],[Region]],LEN(Table9[[#This Row],[Region]])-1)</f>
        <v>North</v>
      </c>
      <c r="E717" t="str">
        <f>VLOOKUP(Table9[[#This Row],[Email Trimmed]],tblManagers11[],2,FALSE)</f>
        <v>Catherine Ullrich</v>
      </c>
    </row>
    <row r="718" spans="1:5" x14ac:dyDescent="0.25">
      <c r="A718">
        <v>715</v>
      </c>
      <c r="B718" t="s">
        <v>246</v>
      </c>
      <c r="C718" t="s">
        <v>516</v>
      </c>
      <c r="D718" t="str">
        <f>LEFT(Table9[[#This Row],[Region]],LEN(Table9[[#This Row],[Region]])-1)</f>
        <v>South</v>
      </c>
      <c r="E718" t="str">
        <f>VLOOKUP(Table9[[#This Row],[Email Trimmed]],tblManagers11[],2,FALSE)</f>
        <v>Zeke Rivard</v>
      </c>
    </row>
    <row r="719" spans="1:5" x14ac:dyDescent="0.25">
      <c r="A719">
        <v>716</v>
      </c>
      <c r="B719" t="s">
        <v>270</v>
      </c>
      <c r="C719" t="s">
        <v>515</v>
      </c>
      <c r="D719" t="str">
        <f>LEFT(Table9[[#This Row],[Region]],LEN(Table9[[#This Row],[Region]])-1)</f>
        <v>East</v>
      </c>
      <c r="E719" t="str">
        <f>VLOOKUP(Table9[[#This Row],[Email Trimmed]],tblManagers11[],2,FALSE)</f>
        <v>Bob Everington</v>
      </c>
    </row>
    <row r="720" spans="1:5" x14ac:dyDescent="0.25">
      <c r="A720">
        <v>717</v>
      </c>
      <c r="B720" t="s">
        <v>305</v>
      </c>
      <c r="C720" t="s">
        <v>516</v>
      </c>
      <c r="D720" t="str">
        <f>LEFT(Table9[[#This Row],[Region]],LEN(Table9[[#This Row],[Region]])-1)</f>
        <v>South</v>
      </c>
      <c r="E720" t="str">
        <f>VLOOKUP(Table9[[#This Row],[Email Trimmed]],tblManagers11[],2,FALSE)</f>
        <v>Zeke Rivard</v>
      </c>
    </row>
    <row r="721" spans="1:5" x14ac:dyDescent="0.25">
      <c r="A721">
        <v>718</v>
      </c>
      <c r="B721" t="s">
        <v>243</v>
      </c>
      <c r="C721" t="s">
        <v>515</v>
      </c>
      <c r="D721" t="str">
        <f>LEFT(Table9[[#This Row],[Region]],LEN(Table9[[#This Row],[Region]])-1)</f>
        <v>East</v>
      </c>
      <c r="E721" t="str">
        <f>VLOOKUP(Table9[[#This Row],[Email Trimmed]],tblManagers11[],2,FALSE)</f>
        <v>Bob Everington</v>
      </c>
    </row>
    <row r="722" spans="1:5" x14ac:dyDescent="0.25">
      <c r="A722">
        <v>719</v>
      </c>
      <c r="B722" t="s">
        <v>250</v>
      </c>
      <c r="C722" t="s">
        <v>514</v>
      </c>
      <c r="D722" t="str">
        <f>LEFT(Table9[[#This Row],[Region]],LEN(Table9[[#This Row],[Region]])-1)</f>
        <v>North</v>
      </c>
      <c r="E722" t="str">
        <f>VLOOKUP(Table9[[#This Row],[Email Trimmed]],tblManagers11[],2,FALSE)</f>
        <v>Catherine Ullrich</v>
      </c>
    </row>
    <row r="723" spans="1:5" x14ac:dyDescent="0.25">
      <c r="A723">
        <v>720</v>
      </c>
      <c r="B723" t="s">
        <v>472</v>
      </c>
      <c r="C723" t="s">
        <v>513</v>
      </c>
      <c r="D723" t="str">
        <f>LEFT(Table9[[#This Row],[Region]],LEN(Table9[[#This Row],[Region]])-1)</f>
        <v>West</v>
      </c>
      <c r="E723" t="str">
        <f>VLOOKUP(Table9[[#This Row],[Email Trimmed]],tblManagers11[],2,FALSE)</f>
        <v>Fayth Marner</v>
      </c>
    </row>
    <row r="724" spans="1:5" x14ac:dyDescent="0.25">
      <c r="A724">
        <v>721</v>
      </c>
      <c r="B724" t="s">
        <v>358</v>
      </c>
      <c r="C724" t="s">
        <v>515</v>
      </c>
      <c r="D724" t="str">
        <f>LEFT(Table9[[#This Row],[Region]],LEN(Table9[[#This Row],[Region]])-1)</f>
        <v>East</v>
      </c>
      <c r="E724" t="str">
        <f>VLOOKUP(Table9[[#This Row],[Email Trimmed]],tblManagers11[],2,FALSE)</f>
        <v>Bob Everington</v>
      </c>
    </row>
    <row r="725" spans="1:5" x14ac:dyDescent="0.25">
      <c r="A725">
        <v>722</v>
      </c>
      <c r="B725" t="s">
        <v>274</v>
      </c>
      <c r="C725" t="s">
        <v>514</v>
      </c>
      <c r="D725" t="str">
        <f>LEFT(Table9[[#This Row],[Region]],LEN(Table9[[#This Row],[Region]])-1)</f>
        <v>North</v>
      </c>
      <c r="E725" t="str">
        <f>VLOOKUP(Table9[[#This Row],[Email Trimmed]],tblManagers11[],2,FALSE)</f>
        <v>Catherine Ullrich</v>
      </c>
    </row>
    <row r="726" spans="1:5" x14ac:dyDescent="0.25">
      <c r="A726">
        <v>723</v>
      </c>
      <c r="B726" t="s">
        <v>265</v>
      </c>
      <c r="C726" t="s">
        <v>514</v>
      </c>
      <c r="D726" t="str">
        <f>LEFT(Table9[[#This Row],[Region]],LEN(Table9[[#This Row],[Region]])-1)</f>
        <v>North</v>
      </c>
      <c r="E726" t="str">
        <f>VLOOKUP(Table9[[#This Row],[Email Trimmed]],tblManagers11[],2,FALSE)</f>
        <v>Catherine Ullrich</v>
      </c>
    </row>
    <row r="727" spans="1:5" x14ac:dyDescent="0.25">
      <c r="A727">
        <v>724</v>
      </c>
      <c r="B727" t="s">
        <v>342</v>
      </c>
      <c r="C727" t="s">
        <v>513</v>
      </c>
      <c r="D727" t="str">
        <f>LEFT(Table9[[#This Row],[Region]],LEN(Table9[[#This Row],[Region]])-1)</f>
        <v>West</v>
      </c>
      <c r="E727" t="str">
        <f>VLOOKUP(Table9[[#This Row],[Email Trimmed]],tblManagers11[],2,FALSE)</f>
        <v>Fayth Marner</v>
      </c>
    </row>
    <row r="728" spans="1:5" x14ac:dyDescent="0.25">
      <c r="A728">
        <v>725</v>
      </c>
      <c r="B728" t="s">
        <v>473</v>
      </c>
      <c r="C728" t="s">
        <v>513</v>
      </c>
      <c r="D728" t="str">
        <f>LEFT(Table9[[#This Row],[Region]],LEN(Table9[[#This Row],[Region]])-1)</f>
        <v>West</v>
      </c>
      <c r="E728" t="str">
        <f>VLOOKUP(Table9[[#This Row],[Email Trimmed]],tblManagers11[],2,FALSE)</f>
        <v>Fayth Marner</v>
      </c>
    </row>
    <row r="729" spans="1:5" x14ac:dyDescent="0.25">
      <c r="A729">
        <v>726</v>
      </c>
      <c r="B729" t="s">
        <v>474</v>
      </c>
      <c r="C729" t="s">
        <v>515</v>
      </c>
      <c r="D729" t="str">
        <f>LEFT(Table9[[#This Row],[Region]],LEN(Table9[[#This Row],[Region]])-1)</f>
        <v>East</v>
      </c>
      <c r="E729" t="str">
        <f>VLOOKUP(Table9[[#This Row],[Email Trimmed]],tblManagers11[],2,FALSE)</f>
        <v>Bob Everington</v>
      </c>
    </row>
    <row r="730" spans="1:5" x14ac:dyDescent="0.25">
      <c r="A730">
        <v>727</v>
      </c>
      <c r="B730" t="s">
        <v>223</v>
      </c>
      <c r="C730" t="s">
        <v>516</v>
      </c>
      <c r="D730" t="str">
        <f>LEFT(Table9[[#This Row],[Region]],LEN(Table9[[#This Row],[Region]])-1)</f>
        <v>South</v>
      </c>
      <c r="E730" t="str">
        <f>VLOOKUP(Table9[[#This Row],[Email Trimmed]],tblManagers11[],2,FALSE)</f>
        <v>Zeke Rivard</v>
      </c>
    </row>
    <row r="731" spans="1:5" x14ac:dyDescent="0.25">
      <c r="A731">
        <v>728</v>
      </c>
      <c r="B731" t="s">
        <v>418</v>
      </c>
      <c r="C731" t="s">
        <v>514</v>
      </c>
      <c r="D731" t="str">
        <f>LEFT(Table9[[#This Row],[Region]],LEN(Table9[[#This Row],[Region]])-1)</f>
        <v>North</v>
      </c>
      <c r="E731" t="str">
        <f>VLOOKUP(Table9[[#This Row],[Email Trimmed]],tblManagers11[],2,FALSE)</f>
        <v>Catherine Ullrich</v>
      </c>
    </row>
    <row r="732" spans="1:5" x14ac:dyDescent="0.25">
      <c r="A732">
        <v>729</v>
      </c>
      <c r="B732" t="s">
        <v>233</v>
      </c>
      <c r="C732" t="s">
        <v>516</v>
      </c>
      <c r="D732" t="str">
        <f>LEFT(Table9[[#This Row],[Region]],LEN(Table9[[#This Row],[Region]])-1)</f>
        <v>South</v>
      </c>
      <c r="E732" t="str">
        <f>VLOOKUP(Table9[[#This Row],[Email Trimmed]],tblManagers11[],2,FALSE)</f>
        <v>Zeke Rivard</v>
      </c>
    </row>
    <row r="733" spans="1:5" x14ac:dyDescent="0.25">
      <c r="A733">
        <v>730</v>
      </c>
      <c r="B733" t="s">
        <v>379</v>
      </c>
      <c r="C733" t="s">
        <v>513</v>
      </c>
      <c r="D733" t="str">
        <f>LEFT(Table9[[#This Row],[Region]],LEN(Table9[[#This Row],[Region]])-1)</f>
        <v>West</v>
      </c>
      <c r="E733" t="str">
        <f>VLOOKUP(Table9[[#This Row],[Email Trimmed]],tblManagers11[],2,FALSE)</f>
        <v>Fayth Marner</v>
      </c>
    </row>
    <row r="734" spans="1:5" x14ac:dyDescent="0.25">
      <c r="A734">
        <v>731</v>
      </c>
      <c r="B734" t="s">
        <v>475</v>
      </c>
      <c r="C734" t="s">
        <v>513</v>
      </c>
      <c r="D734" t="str">
        <f>LEFT(Table9[[#This Row],[Region]],LEN(Table9[[#This Row],[Region]])-1)</f>
        <v>West</v>
      </c>
      <c r="E734" t="str">
        <f>VLOOKUP(Table9[[#This Row],[Email Trimmed]],tblManagers11[],2,FALSE)</f>
        <v>Fayth Marner</v>
      </c>
    </row>
    <row r="735" spans="1:5" x14ac:dyDescent="0.25">
      <c r="A735">
        <v>732</v>
      </c>
      <c r="B735" t="s">
        <v>198</v>
      </c>
      <c r="C735" t="s">
        <v>516</v>
      </c>
      <c r="D735" t="str">
        <f>LEFT(Table9[[#This Row],[Region]],LEN(Table9[[#This Row],[Region]])-1)</f>
        <v>South</v>
      </c>
      <c r="E735" t="str">
        <f>VLOOKUP(Table9[[#This Row],[Email Trimmed]],tblManagers11[],2,FALSE)</f>
        <v>Zeke Rivard</v>
      </c>
    </row>
    <row r="736" spans="1:5" x14ac:dyDescent="0.25">
      <c r="A736">
        <v>733</v>
      </c>
      <c r="B736" t="s">
        <v>419</v>
      </c>
      <c r="C736" t="s">
        <v>515</v>
      </c>
      <c r="D736" t="str">
        <f>LEFT(Table9[[#This Row],[Region]],LEN(Table9[[#This Row],[Region]])-1)</f>
        <v>East</v>
      </c>
      <c r="E736" t="str">
        <f>VLOOKUP(Table9[[#This Row],[Email Trimmed]],tblManagers11[],2,FALSE)</f>
        <v>Bob Everington</v>
      </c>
    </row>
    <row r="737" spans="1:5" x14ac:dyDescent="0.25">
      <c r="A737">
        <v>734</v>
      </c>
      <c r="B737" t="s">
        <v>407</v>
      </c>
      <c r="C737" t="s">
        <v>513</v>
      </c>
      <c r="D737" t="str">
        <f>LEFT(Table9[[#This Row],[Region]],LEN(Table9[[#This Row],[Region]])-1)</f>
        <v>West</v>
      </c>
      <c r="E737" t="str">
        <f>VLOOKUP(Table9[[#This Row],[Email Trimmed]],tblManagers11[],2,FALSE)</f>
        <v>Fayth Marner</v>
      </c>
    </row>
    <row r="738" spans="1:5" x14ac:dyDescent="0.25">
      <c r="A738">
        <v>735</v>
      </c>
      <c r="B738" t="s">
        <v>235</v>
      </c>
      <c r="C738" t="s">
        <v>513</v>
      </c>
      <c r="D738" t="str">
        <f>LEFT(Table9[[#This Row],[Region]],LEN(Table9[[#This Row],[Region]])-1)</f>
        <v>West</v>
      </c>
      <c r="E738" t="str">
        <f>VLOOKUP(Table9[[#This Row],[Email Trimmed]],tblManagers11[],2,FALSE)</f>
        <v>Fayth Marner</v>
      </c>
    </row>
    <row r="739" spans="1:5" x14ac:dyDescent="0.25">
      <c r="A739">
        <v>736</v>
      </c>
      <c r="B739" t="s">
        <v>476</v>
      </c>
      <c r="C739" t="s">
        <v>515</v>
      </c>
      <c r="D739" t="str">
        <f>LEFT(Table9[[#This Row],[Region]],LEN(Table9[[#This Row],[Region]])-1)</f>
        <v>East</v>
      </c>
      <c r="E739" t="str">
        <f>VLOOKUP(Table9[[#This Row],[Email Trimmed]],tblManagers11[],2,FALSE)</f>
        <v>Bob Everington</v>
      </c>
    </row>
    <row r="740" spans="1:5" x14ac:dyDescent="0.25">
      <c r="A740">
        <v>737</v>
      </c>
      <c r="B740" t="s">
        <v>343</v>
      </c>
      <c r="C740" t="s">
        <v>513</v>
      </c>
      <c r="D740" t="str">
        <f>LEFT(Table9[[#This Row],[Region]],LEN(Table9[[#This Row],[Region]])-1)</f>
        <v>West</v>
      </c>
      <c r="E740" t="str">
        <f>VLOOKUP(Table9[[#This Row],[Email Trimmed]],tblManagers11[],2,FALSE)</f>
        <v>Fayth Marner</v>
      </c>
    </row>
    <row r="741" spans="1:5" x14ac:dyDescent="0.25">
      <c r="A741">
        <v>738</v>
      </c>
      <c r="B741" t="s">
        <v>382</v>
      </c>
      <c r="C741" t="s">
        <v>516</v>
      </c>
      <c r="D741" t="str">
        <f>LEFT(Table9[[#This Row],[Region]],LEN(Table9[[#This Row],[Region]])-1)</f>
        <v>South</v>
      </c>
      <c r="E741" t="str">
        <f>VLOOKUP(Table9[[#This Row],[Email Trimmed]],tblManagers11[],2,FALSE)</f>
        <v>Zeke Rivard</v>
      </c>
    </row>
    <row r="742" spans="1:5" x14ac:dyDescent="0.25">
      <c r="A742">
        <v>739</v>
      </c>
      <c r="B742" t="s">
        <v>369</v>
      </c>
      <c r="C742" t="s">
        <v>515</v>
      </c>
      <c r="D742" t="str">
        <f>LEFT(Table9[[#This Row],[Region]],LEN(Table9[[#This Row],[Region]])-1)</f>
        <v>East</v>
      </c>
      <c r="E742" t="str">
        <f>VLOOKUP(Table9[[#This Row],[Email Trimmed]],tblManagers11[],2,FALSE)</f>
        <v>Bob Everington</v>
      </c>
    </row>
    <row r="743" spans="1:5" x14ac:dyDescent="0.25">
      <c r="A743">
        <v>740</v>
      </c>
      <c r="B743" t="s">
        <v>294</v>
      </c>
      <c r="C743" t="s">
        <v>516</v>
      </c>
      <c r="D743" t="str">
        <f>LEFT(Table9[[#This Row],[Region]],LEN(Table9[[#This Row],[Region]])-1)</f>
        <v>South</v>
      </c>
      <c r="E743" t="str">
        <f>VLOOKUP(Table9[[#This Row],[Email Trimmed]],tblManagers11[],2,FALSE)</f>
        <v>Zeke Rivard</v>
      </c>
    </row>
    <row r="744" spans="1:5" x14ac:dyDescent="0.25">
      <c r="A744">
        <v>741</v>
      </c>
      <c r="B744" t="s">
        <v>449</v>
      </c>
      <c r="C744" t="s">
        <v>515</v>
      </c>
      <c r="D744" t="str">
        <f>LEFT(Table9[[#This Row],[Region]],LEN(Table9[[#This Row],[Region]])-1)</f>
        <v>East</v>
      </c>
      <c r="E744" t="str">
        <f>VLOOKUP(Table9[[#This Row],[Email Trimmed]],tblManagers11[],2,FALSE)</f>
        <v>Bob Everington</v>
      </c>
    </row>
    <row r="745" spans="1:5" x14ac:dyDescent="0.25">
      <c r="A745">
        <v>742</v>
      </c>
      <c r="B745" t="s">
        <v>268</v>
      </c>
      <c r="C745" t="s">
        <v>516</v>
      </c>
      <c r="D745" t="str">
        <f>LEFT(Table9[[#This Row],[Region]],LEN(Table9[[#This Row],[Region]])-1)</f>
        <v>South</v>
      </c>
      <c r="E745" t="str">
        <f>VLOOKUP(Table9[[#This Row],[Email Trimmed]],tblManagers11[],2,FALSE)</f>
        <v>Zeke Rivard</v>
      </c>
    </row>
    <row r="746" spans="1:5" x14ac:dyDescent="0.25">
      <c r="A746">
        <v>743</v>
      </c>
      <c r="B746" t="s">
        <v>477</v>
      </c>
      <c r="C746" t="s">
        <v>515</v>
      </c>
      <c r="D746" t="str">
        <f>LEFT(Table9[[#This Row],[Region]],LEN(Table9[[#This Row],[Region]])-1)</f>
        <v>East</v>
      </c>
      <c r="E746" t="str">
        <f>VLOOKUP(Table9[[#This Row],[Email Trimmed]],tblManagers11[],2,FALSE)</f>
        <v>Bob Everington</v>
      </c>
    </row>
    <row r="747" spans="1:5" x14ac:dyDescent="0.25">
      <c r="A747">
        <v>744</v>
      </c>
      <c r="B747" t="s">
        <v>252</v>
      </c>
      <c r="C747" t="s">
        <v>515</v>
      </c>
      <c r="D747" t="str">
        <f>LEFT(Table9[[#This Row],[Region]],LEN(Table9[[#This Row],[Region]])-1)</f>
        <v>East</v>
      </c>
      <c r="E747" t="str">
        <f>VLOOKUP(Table9[[#This Row],[Email Trimmed]],tblManagers11[],2,FALSE)</f>
        <v>Bob Everington</v>
      </c>
    </row>
    <row r="748" spans="1:5" x14ac:dyDescent="0.25">
      <c r="A748">
        <v>745</v>
      </c>
      <c r="B748" t="s">
        <v>476</v>
      </c>
      <c r="C748" t="s">
        <v>513</v>
      </c>
      <c r="D748" t="str">
        <f>LEFT(Table9[[#This Row],[Region]],LEN(Table9[[#This Row],[Region]])-1)</f>
        <v>West</v>
      </c>
      <c r="E748" t="str">
        <f>VLOOKUP(Table9[[#This Row],[Email Trimmed]],tblManagers11[],2,FALSE)</f>
        <v>Fayth Marner</v>
      </c>
    </row>
    <row r="749" spans="1:5" x14ac:dyDescent="0.25">
      <c r="A749">
        <v>746</v>
      </c>
      <c r="B749" t="s">
        <v>203</v>
      </c>
      <c r="C749" t="s">
        <v>516</v>
      </c>
      <c r="D749" t="str">
        <f>LEFT(Table9[[#This Row],[Region]],LEN(Table9[[#This Row],[Region]])-1)</f>
        <v>South</v>
      </c>
      <c r="E749" t="str">
        <f>VLOOKUP(Table9[[#This Row],[Email Trimmed]],tblManagers11[],2,FALSE)</f>
        <v>Zeke Rivard</v>
      </c>
    </row>
    <row r="750" spans="1:5" x14ac:dyDescent="0.25">
      <c r="A750">
        <v>747</v>
      </c>
      <c r="B750" t="s">
        <v>431</v>
      </c>
      <c r="C750" t="s">
        <v>515</v>
      </c>
      <c r="D750" t="str">
        <f>LEFT(Table9[[#This Row],[Region]],LEN(Table9[[#This Row],[Region]])-1)</f>
        <v>East</v>
      </c>
      <c r="E750" t="str">
        <f>VLOOKUP(Table9[[#This Row],[Email Trimmed]],tblManagers11[],2,FALSE)</f>
        <v>Bob Everington</v>
      </c>
    </row>
    <row r="751" spans="1:5" x14ac:dyDescent="0.25">
      <c r="A751">
        <v>748</v>
      </c>
      <c r="B751" t="s">
        <v>240</v>
      </c>
      <c r="C751" t="s">
        <v>513</v>
      </c>
      <c r="D751" t="str">
        <f>LEFT(Table9[[#This Row],[Region]],LEN(Table9[[#This Row],[Region]])-1)</f>
        <v>West</v>
      </c>
      <c r="E751" t="str">
        <f>VLOOKUP(Table9[[#This Row],[Email Trimmed]],tblManagers11[],2,FALSE)</f>
        <v>Fayth Marner</v>
      </c>
    </row>
    <row r="752" spans="1:5" x14ac:dyDescent="0.25">
      <c r="A752">
        <v>749</v>
      </c>
      <c r="B752" t="s">
        <v>478</v>
      </c>
      <c r="C752" t="s">
        <v>515</v>
      </c>
      <c r="D752" t="str">
        <f>LEFT(Table9[[#This Row],[Region]],LEN(Table9[[#This Row],[Region]])-1)</f>
        <v>East</v>
      </c>
      <c r="E752" t="str">
        <f>VLOOKUP(Table9[[#This Row],[Email Trimmed]],tblManagers11[],2,FALSE)</f>
        <v>Bob Everington</v>
      </c>
    </row>
    <row r="753" spans="1:5" x14ac:dyDescent="0.25">
      <c r="A753">
        <v>750</v>
      </c>
      <c r="B753" t="s">
        <v>449</v>
      </c>
      <c r="C753" t="s">
        <v>516</v>
      </c>
      <c r="D753" t="str">
        <f>LEFT(Table9[[#This Row],[Region]],LEN(Table9[[#This Row],[Region]])-1)</f>
        <v>South</v>
      </c>
      <c r="E753" t="str">
        <f>VLOOKUP(Table9[[#This Row],[Email Trimmed]],tblManagers11[],2,FALSE)</f>
        <v>Zeke Rivard</v>
      </c>
    </row>
    <row r="754" spans="1:5" x14ac:dyDescent="0.25">
      <c r="A754">
        <v>751</v>
      </c>
      <c r="B754" t="s">
        <v>180</v>
      </c>
      <c r="C754" t="s">
        <v>513</v>
      </c>
      <c r="D754" t="str">
        <f>LEFT(Table9[[#This Row],[Region]],LEN(Table9[[#This Row],[Region]])-1)</f>
        <v>West</v>
      </c>
      <c r="E754" t="str">
        <f>VLOOKUP(Table9[[#This Row],[Email Trimmed]],tblManagers11[],2,FALSE)</f>
        <v>Fayth Marner</v>
      </c>
    </row>
    <row r="755" spans="1:5" x14ac:dyDescent="0.25">
      <c r="A755">
        <v>752</v>
      </c>
      <c r="B755" t="s">
        <v>363</v>
      </c>
      <c r="C755" t="s">
        <v>514</v>
      </c>
      <c r="D755" t="str">
        <f>LEFT(Table9[[#This Row],[Region]],LEN(Table9[[#This Row],[Region]])-1)</f>
        <v>North</v>
      </c>
      <c r="E755" t="str">
        <f>VLOOKUP(Table9[[#This Row],[Email Trimmed]],tblManagers11[],2,FALSE)</f>
        <v>Catherine Ullrich</v>
      </c>
    </row>
    <row r="756" spans="1:5" x14ac:dyDescent="0.25">
      <c r="A756">
        <v>753</v>
      </c>
      <c r="B756" t="s">
        <v>445</v>
      </c>
      <c r="C756" t="s">
        <v>516</v>
      </c>
      <c r="D756" t="str">
        <f>LEFT(Table9[[#This Row],[Region]],LEN(Table9[[#This Row],[Region]])-1)</f>
        <v>South</v>
      </c>
      <c r="E756" t="str">
        <f>VLOOKUP(Table9[[#This Row],[Email Trimmed]],tblManagers11[],2,FALSE)</f>
        <v>Zeke Rivard</v>
      </c>
    </row>
    <row r="757" spans="1:5" x14ac:dyDescent="0.25">
      <c r="A757">
        <v>754</v>
      </c>
      <c r="B757" t="s">
        <v>169</v>
      </c>
      <c r="C757" t="s">
        <v>515</v>
      </c>
      <c r="D757" t="str">
        <f>LEFT(Table9[[#This Row],[Region]],LEN(Table9[[#This Row],[Region]])-1)</f>
        <v>East</v>
      </c>
      <c r="E757" t="str">
        <f>VLOOKUP(Table9[[#This Row],[Email Trimmed]],tblManagers11[],2,FALSE)</f>
        <v>Bob Everington</v>
      </c>
    </row>
    <row r="758" spans="1:5" x14ac:dyDescent="0.25">
      <c r="A758">
        <v>755</v>
      </c>
      <c r="B758" t="s">
        <v>249</v>
      </c>
      <c r="C758" t="s">
        <v>516</v>
      </c>
      <c r="D758" t="str">
        <f>LEFT(Table9[[#This Row],[Region]],LEN(Table9[[#This Row],[Region]])-1)</f>
        <v>South</v>
      </c>
      <c r="E758" t="str">
        <f>VLOOKUP(Table9[[#This Row],[Email Trimmed]],tblManagers11[],2,FALSE)</f>
        <v>Zeke Rivard</v>
      </c>
    </row>
    <row r="759" spans="1:5" x14ac:dyDescent="0.25">
      <c r="A759">
        <v>756</v>
      </c>
      <c r="B759" t="s">
        <v>295</v>
      </c>
      <c r="C759" t="s">
        <v>515</v>
      </c>
      <c r="D759" t="str">
        <f>LEFT(Table9[[#This Row],[Region]],LEN(Table9[[#This Row],[Region]])-1)</f>
        <v>East</v>
      </c>
      <c r="E759" t="str">
        <f>VLOOKUP(Table9[[#This Row],[Email Trimmed]],tblManagers11[],2,FALSE)</f>
        <v>Bob Everington</v>
      </c>
    </row>
    <row r="760" spans="1:5" x14ac:dyDescent="0.25">
      <c r="A760">
        <v>757</v>
      </c>
      <c r="B760" t="s">
        <v>444</v>
      </c>
      <c r="C760" t="s">
        <v>516</v>
      </c>
      <c r="D760" t="str">
        <f>LEFT(Table9[[#This Row],[Region]],LEN(Table9[[#This Row],[Region]])-1)</f>
        <v>South</v>
      </c>
      <c r="E760" t="str">
        <f>VLOOKUP(Table9[[#This Row],[Email Trimmed]],tblManagers11[],2,FALSE)</f>
        <v>Zeke Rivard</v>
      </c>
    </row>
    <row r="761" spans="1:5" x14ac:dyDescent="0.25">
      <c r="A761">
        <v>758</v>
      </c>
      <c r="B761" t="s">
        <v>188</v>
      </c>
      <c r="C761" t="s">
        <v>514</v>
      </c>
      <c r="D761" t="str">
        <f>LEFT(Table9[[#This Row],[Region]],LEN(Table9[[#This Row],[Region]])-1)</f>
        <v>North</v>
      </c>
      <c r="E761" t="str">
        <f>VLOOKUP(Table9[[#This Row],[Email Trimmed]],tblManagers11[],2,FALSE)</f>
        <v>Catherine Ullrich</v>
      </c>
    </row>
    <row r="762" spans="1:5" x14ac:dyDescent="0.25">
      <c r="A762">
        <v>759</v>
      </c>
      <c r="B762" t="s">
        <v>181</v>
      </c>
      <c r="C762" t="s">
        <v>514</v>
      </c>
      <c r="D762" t="str">
        <f>LEFT(Table9[[#This Row],[Region]],LEN(Table9[[#This Row],[Region]])-1)</f>
        <v>North</v>
      </c>
      <c r="E762" t="str">
        <f>VLOOKUP(Table9[[#This Row],[Email Trimmed]],tblManagers11[],2,FALSE)</f>
        <v>Catherine Ullrich</v>
      </c>
    </row>
    <row r="763" spans="1:5" x14ac:dyDescent="0.25">
      <c r="A763">
        <v>760</v>
      </c>
      <c r="B763" t="s">
        <v>288</v>
      </c>
      <c r="C763" t="s">
        <v>515</v>
      </c>
      <c r="D763" t="str">
        <f>LEFT(Table9[[#This Row],[Region]],LEN(Table9[[#This Row],[Region]])-1)</f>
        <v>East</v>
      </c>
      <c r="E763" t="str">
        <f>VLOOKUP(Table9[[#This Row],[Email Trimmed]],tblManagers11[],2,FALSE)</f>
        <v>Bob Everington</v>
      </c>
    </row>
    <row r="764" spans="1:5" x14ac:dyDescent="0.25">
      <c r="A764">
        <v>761</v>
      </c>
      <c r="B764" t="s">
        <v>223</v>
      </c>
      <c r="C764" t="s">
        <v>514</v>
      </c>
      <c r="D764" t="str">
        <f>LEFT(Table9[[#This Row],[Region]],LEN(Table9[[#This Row],[Region]])-1)</f>
        <v>North</v>
      </c>
      <c r="E764" t="str">
        <f>VLOOKUP(Table9[[#This Row],[Email Trimmed]],tblManagers11[],2,FALSE)</f>
        <v>Catherine Ullrich</v>
      </c>
    </row>
    <row r="765" spans="1:5" x14ac:dyDescent="0.25">
      <c r="A765">
        <v>762</v>
      </c>
      <c r="B765" t="s">
        <v>436</v>
      </c>
      <c r="C765" t="s">
        <v>515</v>
      </c>
      <c r="D765" t="str">
        <f>LEFT(Table9[[#This Row],[Region]],LEN(Table9[[#This Row],[Region]])-1)</f>
        <v>East</v>
      </c>
      <c r="E765" t="str">
        <f>VLOOKUP(Table9[[#This Row],[Email Trimmed]],tblManagers11[],2,FALSE)</f>
        <v>Bob Everington</v>
      </c>
    </row>
    <row r="766" spans="1:5" x14ac:dyDescent="0.25">
      <c r="A766">
        <v>763</v>
      </c>
      <c r="B766" t="s">
        <v>464</v>
      </c>
      <c r="C766" t="s">
        <v>513</v>
      </c>
      <c r="D766" t="str">
        <f>LEFT(Table9[[#This Row],[Region]],LEN(Table9[[#This Row],[Region]])-1)</f>
        <v>West</v>
      </c>
      <c r="E766" t="str">
        <f>VLOOKUP(Table9[[#This Row],[Email Trimmed]],tblManagers11[],2,FALSE)</f>
        <v>Fayth Marner</v>
      </c>
    </row>
    <row r="767" spans="1:5" x14ac:dyDescent="0.25">
      <c r="A767">
        <v>764</v>
      </c>
      <c r="B767" t="s">
        <v>413</v>
      </c>
      <c r="C767" t="s">
        <v>516</v>
      </c>
      <c r="D767" t="str">
        <f>LEFT(Table9[[#This Row],[Region]],LEN(Table9[[#This Row],[Region]])-1)</f>
        <v>South</v>
      </c>
      <c r="E767" t="str">
        <f>VLOOKUP(Table9[[#This Row],[Email Trimmed]],tblManagers11[],2,FALSE)</f>
        <v>Zeke Rivard</v>
      </c>
    </row>
    <row r="768" spans="1:5" x14ac:dyDescent="0.25">
      <c r="A768">
        <v>765</v>
      </c>
      <c r="B768" t="s">
        <v>479</v>
      </c>
      <c r="C768" t="s">
        <v>514</v>
      </c>
      <c r="D768" t="str">
        <f>LEFT(Table9[[#This Row],[Region]],LEN(Table9[[#This Row],[Region]])-1)</f>
        <v>North</v>
      </c>
      <c r="E768" t="str">
        <f>VLOOKUP(Table9[[#This Row],[Email Trimmed]],tblManagers11[],2,FALSE)</f>
        <v>Catherine Ullrich</v>
      </c>
    </row>
    <row r="769" spans="1:5" x14ac:dyDescent="0.25">
      <c r="A769">
        <v>766</v>
      </c>
      <c r="B769" t="s">
        <v>414</v>
      </c>
      <c r="C769" t="s">
        <v>515</v>
      </c>
      <c r="D769" t="str">
        <f>LEFT(Table9[[#This Row],[Region]],LEN(Table9[[#This Row],[Region]])-1)</f>
        <v>East</v>
      </c>
      <c r="E769" t="str">
        <f>VLOOKUP(Table9[[#This Row],[Email Trimmed]],tblManagers11[],2,FALSE)</f>
        <v>Bob Everington</v>
      </c>
    </row>
    <row r="770" spans="1:5" x14ac:dyDescent="0.25">
      <c r="A770">
        <v>767</v>
      </c>
      <c r="B770" t="s">
        <v>364</v>
      </c>
      <c r="C770" t="s">
        <v>514</v>
      </c>
      <c r="D770" t="str">
        <f>LEFT(Table9[[#This Row],[Region]],LEN(Table9[[#This Row],[Region]])-1)</f>
        <v>North</v>
      </c>
      <c r="E770" t="str">
        <f>VLOOKUP(Table9[[#This Row],[Email Trimmed]],tblManagers11[],2,FALSE)</f>
        <v>Catherine Ullrich</v>
      </c>
    </row>
    <row r="771" spans="1:5" x14ac:dyDescent="0.25">
      <c r="A771">
        <v>768</v>
      </c>
      <c r="B771" t="s">
        <v>480</v>
      </c>
      <c r="C771" t="s">
        <v>516</v>
      </c>
      <c r="D771" t="str">
        <f>LEFT(Table9[[#This Row],[Region]],LEN(Table9[[#This Row],[Region]])-1)</f>
        <v>South</v>
      </c>
      <c r="E771" t="str">
        <f>VLOOKUP(Table9[[#This Row],[Email Trimmed]],tblManagers11[],2,FALSE)</f>
        <v>Zeke Rivard</v>
      </c>
    </row>
    <row r="772" spans="1:5" x14ac:dyDescent="0.25">
      <c r="A772">
        <v>769</v>
      </c>
      <c r="B772" t="s">
        <v>316</v>
      </c>
      <c r="C772" t="s">
        <v>516</v>
      </c>
      <c r="D772" t="str">
        <f>LEFT(Table9[[#This Row],[Region]],LEN(Table9[[#This Row],[Region]])-1)</f>
        <v>South</v>
      </c>
      <c r="E772" t="str">
        <f>VLOOKUP(Table9[[#This Row],[Email Trimmed]],tblManagers11[],2,FALSE)</f>
        <v>Zeke Rivard</v>
      </c>
    </row>
    <row r="773" spans="1:5" x14ac:dyDescent="0.25">
      <c r="A773">
        <v>770</v>
      </c>
      <c r="B773" t="s">
        <v>282</v>
      </c>
      <c r="C773" t="s">
        <v>513</v>
      </c>
      <c r="D773" t="str">
        <f>LEFT(Table9[[#This Row],[Region]],LEN(Table9[[#This Row],[Region]])-1)</f>
        <v>West</v>
      </c>
      <c r="E773" t="str">
        <f>VLOOKUP(Table9[[#This Row],[Email Trimmed]],tblManagers11[],2,FALSE)</f>
        <v>Fayth Marner</v>
      </c>
    </row>
    <row r="774" spans="1:5" x14ac:dyDescent="0.25">
      <c r="A774">
        <v>771</v>
      </c>
      <c r="B774" t="s">
        <v>299</v>
      </c>
      <c r="C774" t="s">
        <v>516</v>
      </c>
      <c r="D774" t="str">
        <f>LEFT(Table9[[#This Row],[Region]],LEN(Table9[[#This Row],[Region]])-1)</f>
        <v>South</v>
      </c>
      <c r="E774" t="str">
        <f>VLOOKUP(Table9[[#This Row],[Email Trimmed]],tblManagers11[],2,FALSE)</f>
        <v>Zeke Rivard</v>
      </c>
    </row>
    <row r="775" spans="1:5" x14ac:dyDescent="0.25">
      <c r="A775">
        <v>772</v>
      </c>
      <c r="B775" t="s">
        <v>205</v>
      </c>
      <c r="C775" t="s">
        <v>515</v>
      </c>
      <c r="D775" t="str">
        <f>LEFT(Table9[[#This Row],[Region]],LEN(Table9[[#This Row],[Region]])-1)</f>
        <v>East</v>
      </c>
      <c r="E775" t="str">
        <f>VLOOKUP(Table9[[#This Row],[Email Trimmed]],tblManagers11[],2,FALSE)</f>
        <v>Bob Everington</v>
      </c>
    </row>
    <row r="776" spans="1:5" x14ac:dyDescent="0.25">
      <c r="A776">
        <v>773</v>
      </c>
      <c r="B776" t="s">
        <v>257</v>
      </c>
      <c r="C776" t="s">
        <v>515</v>
      </c>
      <c r="D776" t="str">
        <f>LEFT(Table9[[#This Row],[Region]],LEN(Table9[[#This Row],[Region]])-1)</f>
        <v>East</v>
      </c>
      <c r="E776" t="str">
        <f>VLOOKUP(Table9[[#This Row],[Email Trimmed]],tblManagers11[],2,FALSE)</f>
        <v>Bob Everington</v>
      </c>
    </row>
    <row r="777" spans="1:5" x14ac:dyDescent="0.25">
      <c r="A777">
        <v>774</v>
      </c>
      <c r="B777" t="s">
        <v>385</v>
      </c>
      <c r="C777" t="s">
        <v>513</v>
      </c>
      <c r="D777" t="str">
        <f>LEFT(Table9[[#This Row],[Region]],LEN(Table9[[#This Row],[Region]])-1)</f>
        <v>West</v>
      </c>
      <c r="E777" t="str">
        <f>VLOOKUP(Table9[[#This Row],[Email Trimmed]],tblManagers11[],2,FALSE)</f>
        <v>Fayth Marner</v>
      </c>
    </row>
    <row r="778" spans="1:5" x14ac:dyDescent="0.25">
      <c r="A778">
        <v>775</v>
      </c>
      <c r="B778" t="s">
        <v>377</v>
      </c>
      <c r="C778" t="s">
        <v>513</v>
      </c>
      <c r="D778" t="str">
        <f>LEFT(Table9[[#This Row],[Region]],LEN(Table9[[#This Row],[Region]])-1)</f>
        <v>West</v>
      </c>
      <c r="E778" t="str">
        <f>VLOOKUP(Table9[[#This Row],[Email Trimmed]],tblManagers11[],2,FALSE)</f>
        <v>Fayth Marner</v>
      </c>
    </row>
    <row r="779" spans="1:5" x14ac:dyDescent="0.25">
      <c r="A779">
        <v>776</v>
      </c>
      <c r="B779" t="s">
        <v>481</v>
      </c>
      <c r="C779" t="s">
        <v>514</v>
      </c>
      <c r="D779" t="str">
        <f>LEFT(Table9[[#This Row],[Region]],LEN(Table9[[#This Row],[Region]])-1)</f>
        <v>North</v>
      </c>
      <c r="E779" t="str">
        <f>VLOOKUP(Table9[[#This Row],[Email Trimmed]],tblManagers11[],2,FALSE)</f>
        <v>Catherine Ullrich</v>
      </c>
    </row>
    <row r="780" spans="1:5" x14ac:dyDescent="0.25">
      <c r="A780">
        <v>777</v>
      </c>
      <c r="B780" t="s">
        <v>356</v>
      </c>
      <c r="C780" t="s">
        <v>516</v>
      </c>
      <c r="D780" t="str">
        <f>LEFT(Table9[[#This Row],[Region]],LEN(Table9[[#This Row],[Region]])-1)</f>
        <v>South</v>
      </c>
      <c r="E780" t="str">
        <f>VLOOKUP(Table9[[#This Row],[Email Trimmed]],tblManagers11[],2,FALSE)</f>
        <v>Zeke Rivard</v>
      </c>
    </row>
    <row r="781" spans="1:5" x14ac:dyDescent="0.25">
      <c r="A781">
        <v>778</v>
      </c>
      <c r="B781" t="s">
        <v>428</v>
      </c>
      <c r="C781" t="s">
        <v>514</v>
      </c>
      <c r="D781" t="str">
        <f>LEFT(Table9[[#This Row],[Region]],LEN(Table9[[#This Row],[Region]])-1)</f>
        <v>North</v>
      </c>
      <c r="E781" t="str">
        <f>VLOOKUP(Table9[[#This Row],[Email Trimmed]],tblManagers11[],2,FALSE)</f>
        <v>Catherine Ullrich</v>
      </c>
    </row>
    <row r="782" spans="1:5" x14ac:dyDescent="0.25">
      <c r="A782">
        <v>779</v>
      </c>
      <c r="B782" t="s">
        <v>278</v>
      </c>
      <c r="C782" t="s">
        <v>514</v>
      </c>
      <c r="D782" t="str">
        <f>LEFT(Table9[[#This Row],[Region]],LEN(Table9[[#This Row],[Region]])-1)</f>
        <v>North</v>
      </c>
      <c r="E782" t="str">
        <f>VLOOKUP(Table9[[#This Row],[Email Trimmed]],tblManagers11[],2,FALSE)</f>
        <v>Catherine Ullrich</v>
      </c>
    </row>
    <row r="783" spans="1:5" x14ac:dyDescent="0.25">
      <c r="A783">
        <v>780</v>
      </c>
      <c r="B783" t="s">
        <v>308</v>
      </c>
      <c r="C783" t="s">
        <v>516</v>
      </c>
      <c r="D783" t="str">
        <f>LEFT(Table9[[#This Row],[Region]],LEN(Table9[[#This Row],[Region]])-1)</f>
        <v>South</v>
      </c>
      <c r="E783" t="str">
        <f>VLOOKUP(Table9[[#This Row],[Email Trimmed]],tblManagers11[],2,FALSE)</f>
        <v>Zeke Rivard</v>
      </c>
    </row>
    <row r="784" spans="1:5" x14ac:dyDescent="0.25">
      <c r="A784">
        <v>781</v>
      </c>
      <c r="B784" t="s">
        <v>482</v>
      </c>
      <c r="C784" t="s">
        <v>515</v>
      </c>
      <c r="D784" t="str">
        <f>LEFT(Table9[[#This Row],[Region]],LEN(Table9[[#This Row],[Region]])-1)</f>
        <v>East</v>
      </c>
      <c r="E784" t="str">
        <f>VLOOKUP(Table9[[#This Row],[Email Trimmed]],tblManagers11[],2,FALSE)</f>
        <v>Bob Everington</v>
      </c>
    </row>
    <row r="785" spans="1:5" x14ac:dyDescent="0.25">
      <c r="A785">
        <v>782</v>
      </c>
      <c r="B785" t="s">
        <v>325</v>
      </c>
      <c r="C785" t="s">
        <v>514</v>
      </c>
      <c r="D785" t="str">
        <f>LEFT(Table9[[#This Row],[Region]],LEN(Table9[[#This Row],[Region]])-1)</f>
        <v>North</v>
      </c>
      <c r="E785" t="str">
        <f>VLOOKUP(Table9[[#This Row],[Email Trimmed]],tblManagers11[],2,FALSE)</f>
        <v>Catherine Ullrich</v>
      </c>
    </row>
    <row r="786" spans="1:5" x14ac:dyDescent="0.25">
      <c r="A786">
        <v>783</v>
      </c>
      <c r="B786" t="s">
        <v>253</v>
      </c>
      <c r="C786" t="s">
        <v>516</v>
      </c>
      <c r="D786" t="str">
        <f>LEFT(Table9[[#This Row],[Region]],LEN(Table9[[#This Row],[Region]])-1)</f>
        <v>South</v>
      </c>
      <c r="E786" t="str">
        <f>VLOOKUP(Table9[[#This Row],[Email Trimmed]],tblManagers11[],2,FALSE)</f>
        <v>Zeke Rivard</v>
      </c>
    </row>
    <row r="787" spans="1:5" x14ac:dyDescent="0.25">
      <c r="A787">
        <v>784</v>
      </c>
      <c r="B787" t="s">
        <v>238</v>
      </c>
      <c r="C787" t="s">
        <v>515</v>
      </c>
      <c r="D787" t="str">
        <f>LEFT(Table9[[#This Row],[Region]],LEN(Table9[[#This Row],[Region]])-1)</f>
        <v>East</v>
      </c>
      <c r="E787" t="str">
        <f>VLOOKUP(Table9[[#This Row],[Email Trimmed]],tblManagers11[],2,FALSE)</f>
        <v>Bob Everington</v>
      </c>
    </row>
    <row r="788" spans="1:5" x14ac:dyDescent="0.25">
      <c r="A788">
        <v>785</v>
      </c>
      <c r="B788" t="s">
        <v>257</v>
      </c>
      <c r="C788" t="s">
        <v>513</v>
      </c>
      <c r="D788" t="str">
        <f>LEFT(Table9[[#This Row],[Region]],LEN(Table9[[#This Row],[Region]])-1)</f>
        <v>West</v>
      </c>
      <c r="E788" t="str">
        <f>VLOOKUP(Table9[[#This Row],[Email Trimmed]],tblManagers11[],2,FALSE)</f>
        <v>Fayth Marner</v>
      </c>
    </row>
    <row r="789" spans="1:5" x14ac:dyDescent="0.25">
      <c r="A789">
        <v>786</v>
      </c>
      <c r="B789" t="s">
        <v>281</v>
      </c>
      <c r="C789" t="s">
        <v>516</v>
      </c>
      <c r="D789" t="str">
        <f>LEFT(Table9[[#This Row],[Region]],LEN(Table9[[#This Row],[Region]])-1)</f>
        <v>South</v>
      </c>
      <c r="E789" t="str">
        <f>VLOOKUP(Table9[[#This Row],[Email Trimmed]],tblManagers11[],2,FALSE)</f>
        <v>Zeke Rivard</v>
      </c>
    </row>
    <row r="790" spans="1:5" x14ac:dyDescent="0.25">
      <c r="A790">
        <v>787</v>
      </c>
      <c r="B790" t="s">
        <v>221</v>
      </c>
      <c r="C790" t="s">
        <v>513</v>
      </c>
      <c r="D790" t="str">
        <f>LEFT(Table9[[#This Row],[Region]],LEN(Table9[[#This Row],[Region]])-1)</f>
        <v>West</v>
      </c>
      <c r="E790" t="str">
        <f>VLOOKUP(Table9[[#This Row],[Email Trimmed]],tblManagers11[],2,FALSE)</f>
        <v>Fayth Marner</v>
      </c>
    </row>
    <row r="791" spans="1:5" x14ac:dyDescent="0.25">
      <c r="A791">
        <v>788</v>
      </c>
      <c r="B791" t="s">
        <v>206</v>
      </c>
      <c r="C791" t="s">
        <v>515</v>
      </c>
      <c r="D791" t="str">
        <f>LEFT(Table9[[#This Row],[Region]],LEN(Table9[[#This Row],[Region]])-1)</f>
        <v>East</v>
      </c>
      <c r="E791" t="str">
        <f>VLOOKUP(Table9[[#This Row],[Email Trimmed]],tblManagers11[],2,FALSE)</f>
        <v>Bob Everington</v>
      </c>
    </row>
    <row r="792" spans="1:5" x14ac:dyDescent="0.25">
      <c r="A792">
        <v>789</v>
      </c>
      <c r="B792" t="s">
        <v>288</v>
      </c>
      <c r="C792" t="s">
        <v>516</v>
      </c>
      <c r="D792" t="str">
        <f>LEFT(Table9[[#This Row],[Region]],LEN(Table9[[#This Row],[Region]])-1)</f>
        <v>South</v>
      </c>
      <c r="E792" t="str">
        <f>VLOOKUP(Table9[[#This Row],[Email Trimmed]],tblManagers11[],2,FALSE)</f>
        <v>Zeke Rivard</v>
      </c>
    </row>
    <row r="793" spans="1:5" x14ac:dyDescent="0.25">
      <c r="A793">
        <v>790</v>
      </c>
      <c r="B793" t="s">
        <v>412</v>
      </c>
      <c r="C793" t="s">
        <v>516</v>
      </c>
      <c r="D793" t="str">
        <f>LEFT(Table9[[#This Row],[Region]],LEN(Table9[[#This Row],[Region]])-1)</f>
        <v>South</v>
      </c>
      <c r="E793" t="str">
        <f>VLOOKUP(Table9[[#This Row],[Email Trimmed]],tblManagers11[],2,FALSE)</f>
        <v>Zeke Rivard</v>
      </c>
    </row>
    <row r="794" spans="1:5" x14ac:dyDescent="0.25">
      <c r="A794">
        <v>791</v>
      </c>
      <c r="B794" t="s">
        <v>483</v>
      </c>
      <c r="C794" t="s">
        <v>514</v>
      </c>
      <c r="D794" t="str">
        <f>LEFT(Table9[[#This Row],[Region]],LEN(Table9[[#This Row],[Region]])-1)</f>
        <v>North</v>
      </c>
      <c r="E794" t="str">
        <f>VLOOKUP(Table9[[#This Row],[Email Trimmed]],tblManagers11[],2,FALSE)</f>
        <v>Catherine Ullrich</v>
      </c>
    </row>
    <row r="795" spans="1:5" x14ac:dyDescent="0.25">
      <c r="A795">
        <v>792</v>
      </c>
      <c r="B795" t="s">
        <v>229</v>
      </c>
      <c r="C795" t="s">
        <v>513</v>
      </c>
      <c r="D795" t="str">
        <f>LEFT(Table9[[#This Row],[Region]],LEN(Table9[[#This Row],[Region]])-1)</f>
        <v>West</v>
      </c>
      <c r="E795" t="str">
        <f>VLOOKUP(Table9[[#This Row],[Email Trimmed]],tblManagers11[],2,FALSE)</f>
        <v>Fayth Marner</v>
      </c>
    </row>
    <row r="796" spans="1:5" x14ac:dyDescent="0.25">
      <c r="A796">
        <v>793</v>
      </c>
      <c r="B796" t="s">
        <v>185</v>
      </c>
      <c r="C796" t="s">
        <v>516</v>
      </c>
      <c r="D796" t="str">
        <f>LEFT(Table9[[#This Row],[Region]],LEN(Table9[[#This Row],[Region]])-1)</f>
        <v>South</v>
      </c>
      <c r="E796" t="str">
        <f>VLOOKUP(Table9[[#This Row],[Email Trimmed]],tblManagers11[],2,FALSE)</f>
        <v>Zeke Rivard</v>
      </c>
    </row>
    <row r="797" spans="1:5" x14ac:dyDescent="0.25">
      <c r="A797">
        <v>794</v>
      </c>
      <c r="B797" t="s">
        <v>484</v>
      </c>
      <c r="C797" t="s">
        <v>515</v>
      </c>
      <c r="D797" t="str">
        <f>LEFT(Table9[[#This Row],[Region]],LEN(Table9[[#This Row],[Region]])-1)</f>
        <v>East</v>
      </c>
      <c r="E797" t="str">
        <f>VLOOKUP(Table9[[#This Row],[Email Trimmed]],tblManagers11[],2,FALSE)</f>
        <v>Bob Everington</v>
      </c>
    </row>
    <row r="798" spans="1:5" x14ac:dyDescent="0.25">
      <c r="A798">
        <v>795</v>
      </c>
      <c r="B798" t="s">
        <v>329</v>
      </c>
      <c r="C798" t="s">
        <v>513</v>
      </c>
      <c r="D798" t="str">
        <f>LEFT(Table9[[#This Row],[Region]],LEN(Table9[[#This Row],[Region]])-1)</f>
        <v>West</v>
      </c>
      <c r="E798" t="str">
        <f>VLOOKUP(Table9[[#This Row],[Email Trimmed]],tblManagers11[],2,FALSE)</f>
        <v>Fayth Marner</v>
      </c>
    </row>
    <row r="799" spans="1:5" x14ac:dyDescent="0.25">
      <c r="A799">
        <v>796</v>
      </c>
      <c r="B799" t="s">
        <v>485</v>
      </c>
      <c r="C799" t="s">
        <v>516</v>
      </c>
      <c r="D799" t="str">
        <f>LEFT(Table9[[#This Row],[Region]],LEN(Table9[[#This Row],[Region]])-1)</f>
        <v>South</v>
      </c>
      <c r="E799" t="str">
        <f>VLOOKUP(Table9[[#This Row],[Email Trimmed]],tblManagers11[],2,FALSE)</f>
        <v>Zeke Rivard</v>
      </c>
    </row>
    <row r="800" spans="1:5" x14ac:dyDescent="0.25">
      <c r="A800">
        <v>797</v>
      </c>
      <c r="B800" t="s">
        <v>171</v>
      </c>
      <c r="C800" t="s">
        <v>513</v>
      </c>
      <c r="D800" t="str">
        <f>LEFT(Table9[[#This Row],[Region]],LEN(Table9[[#This Row],[Region]])-1)</f>
        <v>West</v>
      </c>
      <c r="E800" t="str">
        <f>VLOOKUP(Table9[[#This Row],[Email Trimmed]],tblManagers11[],2,FALSE)</f>
        <v>Fayth Marner</v>
      </c>
    </row>
    <row r="801" spans="1:5" x14ac:dyDescent="0.25">
      <c r="A801">
        <v>798</v>
      </c>
      <c r="B801" t="s">
        <v>476</v>
      </c>
      <c r="C801" t="s">
        <v>515</v>
      </c>
      <c r="D801" t="str">
        <f>LEFT(Table9[[#This Row],[Region]],LEN(Table9[[#This Row],[Region]])-1)</f>
        <v>East</v>
      </c>
      <c r="E801" t="str">
        <f>VLOOKUP(Table9[[#This Row],[Email Trimmed]],tblManagers11[],2,FALSE)</f>
        <v>Bob Everington</v>
      </c>
    </row>
    <row r="802" spans="1:5" x14ac:dyDescent="0.25">
      <c r="A802">
        <v>799</v>
      </c>
      <c r="B802" t="s">
        <v>475</v>
      </c>
      <c r="C802" t="s">
        <v>515</v>
      </c>
      <c r="D802" t="str">
        <f>LEFT(Table9[[#This Row],[Region]],LEN(Table9[[#This Row],[Region]])-1)</f>
        <v>East</v>
      </c>
      <c r="E802" t="str">
        <f>VLOOKUP(Table9[[#This Row],[Email Trimmed]],tblManagers11[],2,FALSE)</f>
        <v>Bob Everington</v>
      </c>
    </row>
    <row r="803" spans="1:5" x14ac:dyDescent="0.25">
      <c r="A803">
        <v>800</v>
      </c>
      <c r="B803" t="s">
        <v>303</v>
      </c>
      <c r="C803" t="s">
        <v>514</v>
      </c>
      <c r="D803" t="str">
        <f>LEFT(Table9[[#This Row],[Region]],LEN(Table9[[#This Row],[Region]])-1)</f>
        <v>North</v>
      </c>
      <c r="E803" t="str">
        <f>VLOOKUP(Table9[[#This Row],[Email Trimmed]],tblManagers11[],2,FALSE)</f>
        <v>Catherine Ullrich</v>
      </c>
    </row>
    <row r="804" spans="1:5" x14ac:dyDescent="0.25">
      <c r="A804">
        <v>801</v>
      </c>
      <c r="B804" t="s">
        <v>407</v>
      </c>
      <c r="C804" t="s">
        <v>514</v>
      </c>
      <c r="D804" t="str">
        <f>LEFT(Table9[[#This Row],[Region]],LEN(Table9[[#This Row],[Region]])-1)</f>
        <v>North</v>
      </c>
      <c r="E804" t="str">
        <f>VLOOKUP(Table9[[#This Row],[Email Trimmed]],tblManagers11[],2,FALSE)</f>
        <v>Catherine Ullrich</v>
      </c>
    </row>
    <row r="805" spans="1:5" x14ac:dyDescent="0.25">
      <c r="A805">
        <v>802</v>
      </c>
      <c r="B805" t="s">
        <v>323</v>
      </c>
      <c r="C805" t="s">
        <v>513</v>
      </c>
      <c r="D805" t="str">
        <f>LEFT(Table9[[#This Row],[Region]],LEN(Table9[[#This Row],[Region]])-1)</f>
        <v>West</v>
      </c>
      <c r="E805" t="str">
        <f>VLOOKUP(Table9[[#This Row],[Email Trimmed]],tblManagers11[],2,FALSE)</f>
        <v>Fayth Marner</v>
      </c>
    </row>
    <row r="806" spans="1:5" x14ac:dyDescent="0.25">
      <c r="A806">
        <v>803</v>
      </c>
      <c r="B806" t="s">
        <v>172</v>
      </c>
      <c r="C806" t="s">
        <v>513</v>
      </c>
      <c r="D806" t="str">
        <f>LEFT(Table9[[#This Row],[Region]],LEN(Table9[[#This Row],[Region]])-1)</f>
        <v>West</v>
      </c>
      <c r="E806" t="str">
        <f>VLOOKUP(Table9[[#This Row],[Email Trimmed]],tblManagers11[],2,FALSE)</f>
        <v>Fayth Marner</v>
      </c>
    </row>
    <row r="807" spans="1:5" x14ac:dyDescent="0.25">
      <c r="A807">
        <v>804</v>
      </c>
      <c r="B807" t="s">
        <v>486</v>
      </c>
      <c r="C807" t="s">
        <v>514</v>
      </c>
      <c r="D807" t="str">
        <f>LEFT(Table9[[#This Row],[Region]],LEN(Table9[[#This Row],[Region]])-1)</f>
        <v>North</v>
      </c>
      <c r="E807" t="str">
        <f>VLOOKUP(Table9[[#This Row],[Email Trimmed]],tblManagers11[],2,FALSE)</f>
        <v>Catherine Ullrich</v>
      </c>
    </row>
    <row r="808" spans="1:5" x14ac:dyDescent="0.25">
      <c r="A808">
        <v>805</v>
      </c>
      <c r="B808" t="s">
        <v>291</v>
      </c>
      <c r="C808" t="s">
        <v>516</v>
      </c>
      <c r="D808" t="str">
        <f>LEFT(Table9[[#This Row],[Region]],LEN(Table9[[#This Row],[Region]])-1)</f>
        <v>South</v>
      </c>
      <c r="E808" t="str">
        <f>VLOOKUP(Table9[[#This Row],[Email Trimmed]],tblManagers11[],2,FALSE)</f>
        <v>Zeke Rivard</v>
      </c>
    </row>
    <row r="809" spans="1:5" x14ac:dyDescent="0.25">
      <c r="A809">
        <v>806</v>
      </c>
      <c r="B809" t="s">
        <v>188</v>
      </c>
      <c r="C809" t="s">
        <v>514</v>
      </c>
      <c r="D809" t="str">
        <f>LEFT(Table9[[#This Row],[Region]],LEN(Table9[[#This Row],[Region]])-1)</f>
        <v>North</v>
      </c>
      <c r="E809" t="str">
        <f>VLOOKUP(Table9[[#This Row],[Email Trimmed]],tblManagers11[],2,FALSE)</f>
        <v>Catherine Ullrich</v>
      </c>
    </row>
    <row r="810" spans="1:5" x14ac:dyDescent="0.25">
      <c r="A810">
        <v>807</v>
      </c>
      <c r="B810" t="s">
        <v>459</v>
      </c>
      <c r="C810" t="s">
        <v>515</v>
      </c>
      <c r="D810" t="str">
        <f>LEFT(Table9[[#This Row],[Region]],LEN(Table9[[#This Row],[Region]])-1)</f>
        <v>East</v>
      </c>
      <c r="E810" t="str">
        <f>VLOOKUP(Table9[[#This Row],[Email Trimmed]],tblManagers11[],2,FALSE)</f>
        <v>Bob Everington</v>
      </c>
    </row>
    <row r="811" spans="1:5" x14ac:dyDescent="0.25">
      <c r="A811">
        <v>808</v>
      </c>
      <c r="B811" t="s">
        <v>487</v>
      </c>
      <c r="C811" t="s">
        <v>516</v>
      </c>
      <c r="D811" t="str">
        <f>LEFT(Table9[[#This Row],[Region]],LEN(Table9[[#This Row],[Region]])-1)</f>
        <v>South</v>
      </c>
      <c r="E811" t="str">
        <f>VLOOKUP(Table9[[#This Row],[Email Trimmed]],tblManagers11[],2,FALSE)</f>
        <v>Zeke Rivard</v>
      </c>
    </row>
    <row r="812" spans="1:5" x14ac:dyDescent="0.25">
      <c r="A812">
        <v>809</v>
      </c>
      <c r="B812" t="s">
        <v>468</v>
      </c>
      <c r="C812" t="s">
        <v>513</v>
      </c>
      <c r="D812" t="str">
        <f>LEFT(Table9[[#This Row],[Region]],LEN(Table9[[#This Row],[Region]])-1)</f>
        <v>West</v>
      </c>
      <c r="E812" t="str">
        <f>VLOOKUP(Table9[[#This Row],[Email Trimmed]],tblManagers11[],2,FALSE)</f>
        <v>Fayth Marner</v>
      </c>
    </row>
    <row r="813" spans="1:5" x14ac:dyDescent="0.25">
      <c r="A813">
        <v>810</v>
      </c>
      <c r="B813" t="s">
        <v>178</v>
      </c>
      <c r="C813" t="s">
        <v>514</v>
      </c>
      <c r="D813" t="str">
        <f>LEFT(Table9[[#This Row],[Region]],LEN(Table9[[#This Row],[Region]])-1)</f>
        <v>North</v>
      </c>
      <c r="E813" t="str">
        <f>VLOOKUP(Table9[[#This Row],[Email Trimmed]],tblManagers11[],2,FALSE)</f>
        <v>Catherine Ullrich</v>
      </c>
    </row>
    <row r="814" spans="1:5" x14ac:dyDescent="0.25">
      <c r="A814">
        <v>811</v>
      </c>
      <c r="B814" t="s">
        <v>228</v>
      </c>
      <c r="C814" t="s">
        <v>516</v>
      </c>
      <c r="D814" t="str">
        <f>LEFT(Table9[[#This Row],[Region]],LEN(Table9[[#This Row],[Region]])-1)</f>
        <v>South</v>
      </c>
      <c r="E814" t="str">
        <f>VLOOKUP(Table9[[#This Row],[Email Trimmed]],tblManagers11[],2,FALSE)</f>
        <v>Zeke Rivard</v>
      </c>
    </row>
    <row r="815" spans="1:5" x14ac:dyDescent="0.25">
      <c r="A815">
        <v>812</v>
      </c>
      <c r="B815" t="s">
        <v>282</v>
      </c>
      <c r="C815" t="s">
        <v>515</v>
      </c>
      <c r="D815" t="str">
        <f>LEFT(Table9[[#This Row],[Region]],LEN(Table9[[#This Row],[Region]])-1)</f>
        <v>East</v>
      </c>
      <c r="E815" t="str">
        <f>VLOOKUP(Table9[[#This Row],[Email Trimmed]],tblManagers11[],2,FALSE)</f>
        <v>Bob Everington</v>
      </c>
    </row>
    <row r="816" spans="1:5" x14ac:dyDescent="0.25">
      <c r="A816">
        <v>813</v>
      </c>
      <c r="B816" t="s">
        <v>338</v>
      </c>
      <c r="C816" t="s">
        <v>513</v>
      </c>
      <c r="D816" t="str">
        <f>LEFT(Table9[[#This Row],[Region]],LEN(Table9[[#This Row],[Region]])-1)</f>
        <v>West</v>
      </c>
      <c r="E816" t="str">
        <f>VLOOKUP(Table9[[#This Row],[Email Trimmed]],tblManagers11[],2,FALSE)</f>
        <v>Fayth Marner</v>
      </c>
    </row>
    <row r="817" spans="1:5" x14ac:dyDescent="0.25">
      <c r="A817">
        <v>814</v>
      </c>
      <c r="B817" t="s">
        <v>412</v>
      </c>
      <c r="C817" t="s">
        <v>514</v>
      </c>
      <c r="D817" t="str">
        <f>LEFT(Table9[[#This Row],[Region]],LEN(Table9[[#This Row],[Region]])-1)</f>
        <v>North</v>
      </c>
      <c r="E817" t="str">
        <f>VLOOKUP(Table9[[#This Row],[Email Trimmed]],tblManagers11[],2,FALSE)</f>
        <v>Catherine Ullrich</v>
      </c>
    </row>
    <row r="818" spans="1:5" x14ac:dyDescent="0.25">
      <c r="A818">
        <v>815</v>
      </c>
      <c r="B818" t="s">
        <v>176</v>
      </c>
      <c r="C818" t="s">
        <v>515</v>
      </c>
      <c r="D818" t="str">
        <f>LEFT(Table9[[#This Row],[Region]],LEN(Table9[[#This Row],[Region]])-1)</f>
        <v>East</v>
      </c>
      <c r="E818" t="str">
        <f>VLOOKUP(Table9[[#This Row],[Email Trimmed]],tblManagers11[],2,FALSE)</f>
        <v>Bob Everington</v>
      </c>
    </row>
    <row r="819" spans="1:5" x14ac:dyDescent="0.25">
      <c r="A819">
        <v>816</v>
      </c>
      <c r="B819" t="s">
        <v>488</v>
      </c>
      <c r="C819" t="s">
        <v>516</v>
      </c>
      <c r="D819" t="str">
        <f>LEFT(Table9[[#This Row],[Region]],LEN(Table9[[#This Row],[Region]])-1)</f>
        <v>South</v>
      </c>
      <c r="E819" t="str">
        <f>VLOOKUP(Table9[[#This Row],[Email Trimmed]],tblManagers11[],2,FALSE)</f>
        <v>Zeke Rivard</v>
      </c>
    </row>
    <row r="820" spans="1:5" x14ac:dyDescent="0.25">
      <c r="A820">
        <v>817</v>
      </c>
      <c r="B820" t="s">
        <v>271</v>
      </c>
      <c r="C820" t="s">
        <v>515</v>
      </c>
      <c r="D820" t="str">
        <f>LEFT(Table9[[#This Row],[Region]],LEN(Table9[[#This Row],[Region]])-1)</f>
        <v>East</v>
      </c>
      <c r="E820" t="str">
        <f>VLOOKUP(Table9[[#This Row],[Email Trimmed]],tblManagers11[],2,FALSE)</f>
        <v>Bob Everington</v>
      </c>
    </row>
    <row r="821" spans="1:5" x14ac:dyDescent="0.25">
      <c r="A821">
        <v>818</v>
      </c>
      <c r="B821" t="s">
        <v>489</v>
      </c>
      <c r="C821" t="s">
        <v>516</v>
      </c>
      <c r="D821" t="str">
        <f>LEFT(Table9[[#This Row],[Region]],LEN(Table9[[#This Row],[Region]])-1)</f>
        <v>South</v>
      </c>
      <c r="E821" t="str">
        <f>VLOOKUP(Table9[[#This Row],[Email Trimmed]],tblManagers11[],2,FALSE)</f>
        <v>Zeke Rivard</v>
      </c>
    </row>
    <row r="822" spans="1:5" x14ac:dyDescent="0.25">
      <c r="A822">
        <v>819</v>
      </c>
      <c r="B822" t="s">
        <v>379</v>
      </c>
      <c r="C822" t="s">
        <v>515</v>
      </c>
      <c r="D822" t="str">
        <f>LEFT(Table9[[#This Row],[Region]],LEN(Table9[[#This Row],[Region]])-1)</f>
        <v>East</v>
      </c>
      <c r="E822" t="str">
        <f>VLOOKUP(Table9[[#This Row],[Email Trimmed]],tblManagers11[],2,FALSE)</f>
        <v>Bob Everington</v>
      </c>
    </row>
    <row r="823" spans="1:5" x14ac:dyDescent="0.25">
      <c r="A823">
        <v>820</v>
      </c>
      <c r="B823" t="s">
        <v>172</v>
      </c>
      <c r="C823" t="s">
        <v>516</v>
      </c>
      <c r="D823" t="str">
        <f>LEFT(Table9[[#This Row],[Region]],LEN(Table9[[#This Row],[Region]])-1)</f>
        <v>South</v>
      </c>
      <c r="E823" t="str">
        <f>VLOOKUP(Table9[[#This Row],[Email Trimmed]],tblManagers11[],2,FALSE)</f>
        <v>Zeke Rivard</v>
      </c>
    </row>
    <row r="824" spans="1:5" x14ac:dyDescent="0.25">
      <c r="A824">
        <v>821</v>
      </c>
      <c r="B824" t="s">
        <v>264</v>
      </c>
      <c r="C824" t="s">
        <v>516</v>
      </c>
      <c r="D824" t="str">
        <f>LEFT(Table9[[#This Row],[Region]],LEN(Table9[[#This Row],[Region]])-1)</f>
        <v>South</v>
      </c>
      <c r="E824" t="str">
        <f>VLOOKUP(Table9[[#This Row],[Email Trimmed]],tblManagers11[],2,FALSE)</f>
        <v>Zeke Rivard</v>
      </c>
    </row>
    <row r="825" spans="1:5" x14ac:dyDescent="0.25">
      <c r="A825">
        <v>822</v>
      </c>
      <c r="B825" t="s">
        <v>376</v>
      </c>
      <c r="C825" t="s">
        <v>514</v>
      </c>
      <c r="D825" t="str">
        <f>LEFT(Table9[[#This Row],[Region]],LEN(Table9[[#This Row],[Region]])-1)</f>
        <v>North</v>
      </c>
      <c r="E825" t="str">
        <f>VLOOKUP(Table9[[#This Row],[Email Trimmed]],tblManagers11[],2,FALSE)</f>
        <v>Catherine Ullrich</v>
      </c>
    </row>
    <row r="826" spans="1:5" x14ac:dyDescent="0.25">
      <c r="A826">
        <v>823</v>
      </c>
      <c r="B826" t="s">
        <v>288</v>
      </c>
      <c r="C826" t="s">
        <v>516</v>
      </c>
      <c r="D826" t="str">
        <f>LEFT(Table9[[#This Row],[Region]],LEN(Table9[[#This Row],[Region]])-1)</f>
        <v>South</v>
      </c>
      <c r="E826" t="str">
        <f>VLOOKUP(Table9[[#This Row],[Email Trimmed]],tblManagers11[],2,FALSE)</f>
        <v>Zeke Rivard</v>
      </c>
    </row>
    <row r="827" spans="1:5" x14ac:dyDescent="0.25">
      <c r="A827">
        <v>824</v>
      </c>
      <c r="B827" t="s">
        <v>451</v>
      </c>
      <c r="C827" t="s">
        <v>513</v>
      </c>
      <c r="D827" t="str">
        <f>LEFT(Table9[[#This Row],[Region]],LEN(Table9[[#This Row],[Region]])-1)</f>
        <v>West</v>
      </c>
      <c r="E827" t="str">
        <f>VLOOKUP(Table9[[#This Row],[Email Trimmed]],tblManagers11[],2,FALSE)</f>
        <v>Fayth Marner</v>
      </c>
    </row>
    <row r="828" spans="1:5" x14ac:dyDescent="0.25">
      <c r="A828">
        <v>825</v>
      </c>
      <c r="B828" t="s">
        <v>490</v>
      </c>
      <c r="C828" t="s">
        <v>515</v>
      </c>
      <c r="D828" t="str">
        <f>LEFT(Table9[[#This Row],[Region]],LEN(Table9[[#This Row],[Region]])-1)</f>
        <v>East</v>
      </c>
      <c r="E828" t="str">
        <f>VLOOKUP(Table9[[#This Row],[Email Trimmed]],tblManagers11[],2,FALSE)</f>
        <v>Bob Everington</v>
      </c>
    </row>
    <row r="829" spans="1:5" x14ac:dyDescent="0.25">
      <c r="A829">
        <v>826</v>
      </c>
      <c r="B829" t="s">
        <v>373</v>
      </c>
      <c r="C829" t="s">
        <v>514</v>
      </c>
      <c r="D829" t="str">
        <f>LEFT(Table9[[#This Row],[Region]],LEN(Table9[[#This Row],[Region]])-1)</f>
        <v>North</v>
      </c>
      <c r="E829" t="str">
        <f>VLOOKUP(Table9[[#This Row],[Email Trimmed]],tblManagers11[],2,FALSE)</f>
        <v>Catherine Ullrich</v>
      </c>
    </row>
    <row r="830" spans="1:5" x14ac:dyDescent="0.25">
      <c r="A830">
        <v>827</v>
      </c>
      <c r="B830" t="s">
        <v>220</v>
      </c>
      <c r="C830" t="s">
        <v>516</v>
      </c>
      <c r="D830" t="str">
        <f>LEFT(Table9[[#This Row],[Region]],LEN(Table9[[#This Row],[Region]])-1)</f>
        <v>South</v>
      </c>
      <c r="E830" t="str">
        <f>VLOOKUP(Table9[[#This Row],[Email Trimmed]],tblManagers11[],2,FALSE)</f>
        <v>Zeke Rivard</v>
      </c>
    </row>
    <row r="831" spans="1:5" x14ac:dyDescent="0.25">
      <c r="A831">
        <v>828</v>
      </c>
      <c r="B831" t="s">
        <v>383</v>
      </c>
      <c r="C831" t="s">
        <v>516</v>
      </c>
      <c r="D831" t="str">
        <f>LEFT(Table9[[#This Row],[Region]],LEN(Table9[[#This Row],[Region]])-1)</f>
        <v>South</v>
      </c>
      <c r="E831" t="str">
        <f>VLOOKUP(Table9[[#This Row],[Email Trimmed]],tblManagers11[],2,FALSE)</f>
        <v>Zeke Rivard</v>
      </c>
    </row>
    <row r="832" spans="1:5" x14ac:dyDescent="0.25">
      <c r="A832">
        <v>829</v>
      </c>
      <c r="B832" t="s">
        <v>356</v>
      </c>
      <c r="C832" t="s">
        <v>515</v>
      </c>
      <c r="D832" t="str">
        <f>LEFT(Table9[[#This Row],[Region]],LEN(Table9[[#This Row],[Region]])-1)</f>
        <v>East</v>
      </c>
      <c r="E832" t="str">
        <f>VLOOKUP(Table9[[#This Row],[Email Trimmed]],tblManagers11[],2,FALSE)</f>
        <v>Bob Everington</v>
      </c>
    </row>
    <row r="833" spans="1:5" x14ac:dyDescent="0.25">
      <c r="A833">
        <v>830</v>
      </c>
      <c r="B833" t="s">
        <v>491</v>
      </c>
      <c r="C833" t="s">
        <v>514</v>
      </c>
      <c r="D833" t="str">
        <f>LEFT(Table9[[#This Row],[Region]],LEN(Table9[[#This Row],[Region]])-1)</f>
        <v>North</v>
      </c>
      <c r="E833" t="str">
        <f>VLOOKUP(Table9[[#This Row],[Email Trimmed]],tblManagers11[],2,FALSE)</f>
        <v>Catherine Ullrich</v>
      </c>
    </row>
    <row r="834" spans="1:5" x14ac:dyDescent="0.25">
      <c r="A834">
        <v>831</v>
      </c>
      <c r="B834" t="s">
        <v>339</v>
      </c>
      <c r="C834" t="s">
        <v>515</v>
      </c>
      <c r="D834" t="str">
        <f>LEFT(Table9[[#This Row],[Region]],LEN(Table9[[#This Row],[Region]])-1)</f>
        <v>East</v>
      </c>
      <c r="E834" t="str">
        <f>VLOOKUP(Table9[[#This Row],[Email Trimmed]],tblManagers11[],2,FALSE)</f>
        <v>Bob Everington</v>
      </c>
    </row>
    <row r="835" spans="1:5" x14ac:dyDescent="0.25">
      <c r="A835">
        <v>832</v>
      </c>
      <c r="B835" t="s">
        <v>335</v>
      </c>
      <c r="C835" t="s">
        <v>515</v>
      </c>
      <c r="D835" t="str">
        <f>LEFT(Table9[[#This Row],[Region]],LEN(Table9[[#This Row],[Region]])-1)</f>
        <v>East</v>
      </c>
      <c r="E835" t="str">
        <f>VLOOKUP(Table9[[#This Row],[Email Trimmed]],tblManagers11[],2,FALSE)</f>
        <v>Bob Everington</v>
      </c>
    </row>
    <row r="836" spans="1:5" x14ac:dyDescent="0.25">
      <c r="A836">
        <v>833</v>
      </c>
      <c r="B836" t="s">
        <v>174</v>
      </c>
      <c r="C836" t="s">
        <v>515</v>
      </c>
      <c r="D836" t="str">
        <f>LEFT(Table9[[#This Row],[Region]],LEN(Table9[[#This Row],[Region]])-1)</f>
        <v>East</v>
      </c>
      <c r="E836" t="str">
        <f>VLOOKUP(Table9[[#This Row],[Email Trimmed]],tblManagers11[],2,FALSE)</f>
        <v>Bob Everington</v>
      </c>
    </row>
    <row r="837" spans="1:5" x14ac:dyDescent="0.25">
      <c r="A837">
        <v>834</v>
      </c>
      <c r="B837" t="s">
        <v>248</v>
      </c>
      <c r="C837" t="s">
        <v>513</v>
      </c>
      <c r="D837" t="str">
        <f>LEFT(Table9[[#This Row],[Region]],LEN(Table9[[#This Row],[Region]])-1)</f>
        <v>West</v>
      </c>
      <c r="E837" t="str">
        <f>VLOOKUP(Table9[[#This Row],[Email Trimmed]],tblManagers11[],2,FALSE)</f>
        <v>Fayth Marner</v>
      </c>
    </row>
    <row r="838" spans="1:5" x14ac:dyDescent="0.25">
      <c r="A838">
        <v>835</v>
      </c>
      <c r="B838" t="s">
        <v>186</v>
      </c>
      <c r="C838" t="s">
        <v>513</v>
      </c>
      <c r="D838" t="str">
        <f>LEFT(Table9[[#This Row],[Region]],LEN(Table9[[#This Row],[Region]])-1)</f>
        <v>West</v>
      </c>
      <c r="E838" t="str">
        <f>VLOOKUP(Table9[[#This Row],[Email Trimmed]],tblManagers11[],2,FALSE)</f>
        <v>Fayth Marner</v>
      </c>
    </row>
    <row r="839" spans="1:5" x14ac:dyDescent="0.25">
      <c r="A839">
        <v>836</v>
      </c>
      <c r="B839" t="s">
        <v>427</v>
      </c>
      <c r="C839" t="s">
        <v>516</v>
      </c>
      <c r="D839" t="str">
        <f>LEFT(Table9[[#This Row],[Region]],LEN(Table9[[#This Row],[Region]])-1)</f>
        <v>South</v>
      </c>
      <c r="E839" t="str">
        <f>VLOOKUP(Table9[[#This Row],[Email Trimmed]],tblManagers11[],2,FALSE)</f>
        <v>Zeke Rivard</v>
      </c>
    </row>
    <row r="840" spans="1:5" x14ac:dyDescent="0.25">
      <c r="A840">
        <v>837</v>
      </c>
      <c r="B840" t="s">
        <v>227</v>
      </c>
      <c r="C840" t="s">
        <v>516</v>
      </c>
      <c r="D840" t="str">
        <f>LEFT(Table9[[#This Row],[Region]],LEN(Table9[[#This Row],[Region]])-1)</f>
        <v>South</v>
      </c>
      <c r="E840" t="str">
        <f>VLOOKUP(Table9[[#This Row],[Email Trimmed]],tblManagers11[],2,FALSE)</f>
        <v>Zeke Rivard</v>
      </c>
    </row>
    <row r="841" spans="1:5" x14ac:dyDescent="0.25">
      <c r="A841">
        <v>838</v>
      </c>
      <c r="B841" t="s">
        <v>311</v>
      </c>
      <c r="C841" t="s">
        <v>513</v>
      </c>
      <c r="D841" t="str">
        <f>LEFT(Table9[[#This Row],[Region]],LEN(Table9[[#This Row],[Region]])-1)</f>
        <v>West</v>
      </c>
      <c r="E841" t="str">
        <f>VLOOKUP(Table9[[#This Row],[Email Trimmed]],tblManagers11[],2,FALSE)</f>
        <v>Fayth Marner</v>
      </c>
    </row>
    <row r="842" spans="1:5" x14ac:dyDescent="0.25">
      <c r="A842">
        <v>839</v>
      </c>
      <c r="B842" t="s">
        <v>292</v>
      </c>
      <c r="C842" t="s">
        <v>514</v>
      </c>
      <c r="D842" t="str">
        <f>LEFT(Table9[[#This Row],[Region]],LEN(Table9[[#This Row],[Region]])-1)</f>
        <v>North</v>
      </c>
      <c r="E842" t="str">
        <f>VLOOKUP(Table9[[#This Row],[Email Trimmed]],tblManagers11[],2,FALSE)</f>
        <v>Catherine Ullrich</v>
      </c>
    </row>
    <row r="843" spans="1:5" x14ac:dyDescent="0.25">
      <c r="A843">
        <v>840</v>
      </c>
      <c r="B843" t="s">
        <v>364</v>
      </c>
      <c r="C843" t="s">
        <v>513</v>
      </c>
      <c r="D843" t="str">
        <f>LEFT(Table9[[#This Row],[Region]],LEN(Table9[[#This Row],[Region]])-1)</f>
        <v>West</v>
      </c>
      <c r="E843" t="str">
        <f>VLOOKUP(Table9[[#This Row],[Email Trimmed]],tblManagers11[],2,FALSE)</f>
        <v>Fayth Marner</v>
      </c>
    </row>
    <row r="844" spans="1:5" x14ac:dyDescent="0.25">
      <c r="A844">
        <v>841</v>
      </c>
      <c r="B844" t="s">
        <v>341</v>
      </c>
      <c r="C844" t="s">
        <v>513</v>
      </c>
      <c r="D844" t="str">
        <f>LEFT(Table9[[#This Row],[Region]],LEN(Table9[[#This Row],[Region]])-1)</f>
        <v>West</v>
      </c>
      <c r="E844" t="str">
        <f>VLOOKUP(Table9[[#This Row],[Email Trimmed]],tblManagers11[],2,FALSE)</f>
        <v>Fayth Marner</v>
      </c>
    </row>
    <row r="845" spans="1:5" x14ac:dyDescent="0.25">
      <c r="A845">
        <v>842</v>
      </c>
      <c r="B845" t="s">
        <v>449</v>
      </c>
      <c r="C845" t="s">
        <v>515</v>
      </c>
      <c r="D845" t="str">
        <f>LEFT(Table9[[#This Row],[Region]],LEN(Table9[[#This Row],[Region]])-1)</f>
        <v>East</v>
      </c>
      <c r="E845" t="str">
        <f>VLOOKUP(Table9[[#This Row],[Email Trimmed]],tblManagers11[],2,FALSE)</f>
        <v>Bob Everington</v>
      </c>
    </row>
    <row r="846" spans="1:5" x14ac:dyDescent="0.25">
      <c r="A846">
        <v>843</v>
      </c>
      <c r="B846" t="s">
        <v>443</v>
      </c>
      <c r="C846" t="s">
        <v>514</v>
      </c>
      <c r="D846" t="str">
        <f>LEFT(Table9[[#This Row],[Region]],LEN(Table9[[#This Row],[Region]])-1)</f>
        <v>North</v>
      </c>
      <c r="E846" t="str">
        <f>VLOOKUP(Table9[[#This Row],[Email Trimmed]],tblManagers11[],2,FALSE)</f>
        <v>Catherine Ullrich</v>
      </c>
    </row>
    <row r="847" spans="1:5" x14ac:dyDescent="0.25">
      <c r="A847">
        <v>844</v>
      </c>
      <c r="B847" t="s">
        <v>325</v>
      </c>
      <c r="C847" t="s">
        <v>515</v>
      </c>
      <c r="D847" t="str">
        <f>LEFT(Table9[[#This Row],[Region]],LEN(Table9[[#This Row],[Region]])-1)</f>
        <v>East</v>
      </c>
      <c r="E847" t="str">
        <f>VLOOKUP(Table9[[#This Row],[Email Trimmed]],tblManagers11[],2,FALSE)</f>
        <v>Bob Everington</v>
      </c>
    </row>
    <row r="848" spans="1:5" x14ac:dyDescent="0.25">
      <c r="A848">
        <v>845</v>
      </c>
      <c r="B848" t="s">
        <v>297</v>
      </c>
      <c r="C848" t="s">
        <v>515</v>
      </c>
      <c r="D848" t="str">
        <f>LEFT(Table9[[#This Row],[Region]],LEN(Table9[[#This Row],[Region]])-1)</f>
        <v>East</v>
      </c>
      <c r="E848" t="str">
        <f>VLOOKUP(Table9[[#This Row],[Email Trimmed]],tblManagers11[],2,FALSE)</f>
        <v>Bob Everington</v>
      </c>
    </row>
    <row r="849" spans="1:5" x14ac:dyDescent="0.25">
      <c r="A849">
        <v>846</v>
      </c>
      <c r="B849" t="s">
        <v>367</v>
      </c>
      <c r="C849" t="s">
        <v>514</v>
      </c>
      <c r="D849" t="str">
        <f>LEFT(Table9[[#This Row],[Region]],LEN(Table9[[#This Row],[Region]])-1)</f>
        <v>North</v>
      </c>
      <c r="E849" t="str">
        <f>VLOOKUP(Table9[[#This Row],[Email Trimmed]],tblManagers11[],2,FALSE)</f>
        <v>Catherine Ullrich</v>
      </c>
    </row>
    <row r="850" spans="1:5" x14ac:dyDescent="0.25">
      <c r="A850">
        <v>847</v>
      </c>
      <c r="B850" t="s">
        <v>397</v>
      </c>
      <c r="C850" t="s">
        <v>516</v>
      </c>
      <c r="D850" t="str">
        <f>LEFT(Table9[[#This Row],[Region]],LEN(Table9[[#This Row],[Region]])-1)</f>
        <v>South</v>
      </c>
      <c r="E850" t="str">
        <f>VLOOKUP(Table9[[#This Row],[Email Trimmed]],tblManagers11[],2,FALSE)</f>
        <v>Zeke Rivard</v>
      </c>
    </row>
    <row r="851" spans="1:5" x14ac:dyDescent="0.25">
      <c r="A851">
        <v>848</v>
      </c>
      <c r="B851" t="s">
        <v>410</v>
      </c>
      <c r="C851" t="s">
        <v>515</v>
      </c>
      <c r="D851" t="str">
        <f>LEFT(Table9[[#This Row],[Region]],LEN(Table9[[#This Row],[Region]])-1)</f>
        <v>East</v>
      </c>
      <c r="E851" t="str">
        <f>VLOOKUP(Table9[[#This Row],[Email Trimmed]],tblManagers11[],2,FALSE)</f>
        <v>Bob Everington</v>
      </c>
    </row>
    <row r="852" spans="1:5" x14ac:dyDescent="0.25">
      <c r="A852">
        <v>849</v>
      </c>
      <c r="B852" t="s">
        <v>211</v>
      </c>
      <c r="C852" t="s">
        <v>513</v>
      </c>
      <c r="D852" t="str">
        <f>LEFT(Table9[[#This Row],[Region]],LEN(Table9[[#This Row],[Region]])-1)</f>
        <v>West</v>
      </c>
      <c r="E852" t="str">
        <f>VLOOKUP(Table9[[#This Row],[Email Trimmed]],tblManagers11[],2,FALSE)</f>
        <v>Fayth Marner</v>
      </c>
    </row>
    <row r="853" spans="1:5" x14ac:dyDescent="0.25">
      <c r="A853">
        <v>850</v>
      </c>
      <c r="B853" t="s">
        <v>375</v>
      </c>
      <c r="C853" t="s">
        <v>513</v>
      </c>
      <c r="D853" t="str">
        <f>LEFT(Table9[[#This Row],[Region]],LEN(Table9[[#This Row],[Region]])-1)</f>
        <v>West</v>
      </c>
      <c r="E853" t="str">
        <f>VLOOKUP(Table9[[#This Row],[Email Trimmed]],tblManagers11[],2,FALSE)</f>
        <v>Fayth Marner</v>
      </c>
    </row>
    <row r="854" spans="1:5" x14ac:dyDescent="0.25">
      <c r="A854">
        <v>851</v>
      </c>
      <c r="B854" t="s">
        <v>234</v>
      </c>
      <c r="C854" t="s">
        <v>514</v>
      </c>
      <c r="D854" t="str">
        <f>LEFT(Table9[[#This Row],[Region]],LEN(Table9[[#This Row],[Region]])-1)</f>
        <v>North</v>
      </c>
      <c r="E854" t="str">
        <f>VLOOKUP(Table9[[#This Row],[Email Trimmed]],tblManagers11[],2,FALSE)</f>
        <v>Catherine Ullrich</v>
      </c>
    </row>
    <row r="855" spans="1:5" x14ac:dyDescent="0.25">
      <c r="A855">
        <v>852</v>
      </c>
      <c r="B855" t="s">
        <v>379</v>
      </c>
      <c r="C855" t="s">
        <v>515</v>
      </c>
      <c r="D855" t="str">
        <f>LEFT(Table9[[#This Row],[Region]],LEN(Table9[[#This Row],[Region]])-1)</f>
        <v>East</v>
      </c>
      <c r="E855" t="str">
        <f>VLOOKUP(Table9[[#This Row],[Email Trimmed]],tblManagers11[],2,FALSE)</f>
        <v>Bob Everington</v>
      </c>
    </row>
    <row r="856" spans="1:5" x14ac:dyDescent="0.25">
      <c r="A856">
        <v>853</v>
      </c>
      <c r="B856" t="s">
        <v>170</v>
      </c>
      <c r="C856" t="s">
        <v>516</v>
      </c>
      <c r="D856" t="str">
        <f>LEFT(Table9[[#This Row],[Region]],LEN(Table9[[#This Row],[Region]])-1)</f>
        <v>South</v>
      </c>
      <c r="E856" t="str">
        <f>VLOOKUP(Table9[[#This Row],[Email Trimmed]],tblManagers11[],2,FALSE)</f>
        <v>Zeke Rivard</v>
      </c>
    </row>
    <row r="857" spans="1:5" x14ac:dyDescent="0.25">
      <c r="A857">
        <v>854</v>
      </c>
      <c r="B857" t="s">
        <v>217</v>
      </c>
      <c r="C857" t="s">
        <v>514</v>
      </c>
      <c r="D857" t="str">
        <f>LEFT(Table9[[#This Row],[Region]],LEN(Table9[[#This Row],[Region]])-1)</f>
        <v>North</v>
      </c>
      <c r="E857" t="str">
        <f>VLOOKUP(Table9[[#This Row],[Email Trimmed]],tblManagers11[],2,FALSE)</f>
        <v>Catherine Ullrich</v>
      </c>
    </row>
    <row r="858" spans="1:5" x14ac:dyDescent="0.25">
      <c r="A858">
        <v>855</v>
      </c>
      <c r="B858" t="s">
        <v>382</v>
      </c>
      <c r="C858" t="s">
        <v>515</v>
      </c>
      <c r="D858" t="str">
        <f>LEFT(Table9[[#This Row],[Region]],LEN(Table9[[#This Row],[Region]])-1)</f>
        <v>East</v>
      </c>
      <c r="E858" t="str">
        <f>VLOOKUP(Table9[[#This Row],[Email Trimmed]],tblManagers11[],2,FALSE)</f>
        <v>Bob Everington</v>
      </c>
    </row>
    <row r="859" spans="1:5" x14ac:dyDescent="0.25">
      <c r="A859">
        <v>856</v>
      </c>
      <c r="B859" t="s">
        <v>255</v>
      </c>
      <c r="C859" t="s">
        <v>513</v>
      </c>
      <c r="D859" t="str">
        <f>LEFT(Table9[[#This Row],[Region]],LEN(Table9[[#This Row],[Region]])-1)</f>
        <v>West</v>
      </c>
      <c r="E859" t="str">
        <f>VLOOKUP(Table9[[#This Row],[Email Trimmed]],tblManagers11[],2,FALSE)</f>
        <v>Fayth Marner</v>
      </c>
    </row>
    <row r="860" spans="1:5" x14ac:dyDescent="0.25">
      <c r="A860">
        <v>857</v>
      </c>
      <c r="B860" t="s">
        <v>348</v>
      </c>
      <c r="C860" t="s">
        <v>513</v>
      </c>
      <c r="D860" t="str">
        <f>LEFT(Table9[[#This Row],[Region]],LEN(Table9[[#This Row],[Region]])-1)</f>
        <v>West</v>
      </c>
      <c r="E860" t="str">
        <f>VLOOKUP(Table9[[#This Row],[Email Trimmed]],tblManagers11[],2,FALSE)</f>
        <v>Fayth Marner</v>
      </c>
    </row>
    <row r="861" spans="1:5" x14ac:dyDescent="0.25">
      <c r="A861">
        <v>858</v>
      </c>
      <c r="B861" t="s">
        <v>363</v>
      </c>
      <c r="C861" t="s">
        <v>515</v>
      </c>
      <c r="D861" t="str">
        <f>LEFT(Table9[[#This Row],[Region]],LEN(Table9[[#This Row],[Region]])-1)</f>
        <v>East</v>
      </c>
      <c r="E861" t="str">
        <f>VLOOKUP(Table9[[#This Row],[Email Trimmed]],tblManagers11[],2,FALSE)</f>
        <v>Bob Everington</v>
      </c>
    </row>
    <row r="862" spans="1:5" x14ac:dyDescent="0.25">
      <c r="A862">
        <v>859</v>
      </c>
      <c r="B862" t="s">
        <v>418</v>
      </c>
      <c r="C862" t="s">
        <v>515</v>
      </c>
      <c r="D862" t="str">
        <f>LEFT(Table9[[#This Row],[Region]],LEN(Table9[[#This Row],[Region]])-1)</f>
        <v>East</v>
      </c>
      <c r="E862" t="str">
        <f>VLOOKUP(Table9[[#This Row],[Email Trimmed]],tblManagers11[],2,FALSE)</f>
        <v>Bob Everington</v>
      </c>
    </row>
    <row r="863" spans="1:5" x14ac:dyDescent="0.25">
      <c r="A863">
        <v>860</v>
      </c>
      <c r="B863" t="s">
        <v>263</v>
      </c>
      <c r="C863" t="s">
        <v>515</v>
      </c>
      <c r="D863" t="str">
        <f>LEFT(Table9[[#This Row],[Region]],LEN(Table9[[#This Row],[Region]])-1)</f>
        <v>East</v>
      </c>
      <c r="E863" t="str">
        <f>VLOOKUP(Table9[[#This Row],[Email Trimmed]],tblManagers11[],2,FALSE)</f>
        <v>Bob Everington</v>
      </c>
    </row>
    <row r="864" spans="1:5" x14ac:dyDescent="0.25">
      <c r="A864">
        <v>861</v>
      </c>
      <c r="B864" t="s">
        <v>492</v>
      </c>
      <c r="C864" t="s">
        <v>513</v>
      </c>
      <c r="D864" t="str">
        <f>LEFT(Table9[[#This Row],[Region]],LEN(Table9[[#This Row],[Region]])-1)</f>
        <v>West</v>
      </c>
      <c r="E864" t="str">
        <f>VLOOKUP(Table9[[#This Row],[Email Trimmed]],tblManagers11[],2,FALSE)</f>
        <v>Fayth Marner</v>
      </c>
    </row>
    <row r="865" spans="1:5" x14ac:dyDescent="0.25">
      <c r="A865">
        <v>862</v>
      </c>
      <c r="B865" t="s">
        <v>463</v>
      </c>
      <c r="C865" t="s">
        <v>515</v>
      </c>
      <c r="D865" t="str">
        <f>LEFT(Table9[[#This Row],[Region]],LEN(Table9[[#This Row],[Region]])-1)</f>
        <v>East</v>
      </c>
      <c r="E865" t="str">
        <f>VLOOKUP(Table9[[#This Row],[Email Trimmed]],tblManagers11[],2,FALSE)</f>
        <v>Bob Everington</v>
      </c>
    </row>
    <row r="866" spans="1:5" x14ac:dyDescent="0.25">
      <c r="A866">
        <v>863</v>
      </c>
      <c r="B866" t="s">
        <v>306</v>
      </c>
      <c r="C866" t="s">
        <v>515</v>
      </c>
      <c r="D866" t="str">
        <f>LEFT(Table9[[#This Row],[Region]],LEN(Table9[[#This Row],[Region]])-1)</f>
        <v>East</v>
      </c>
      <c r="E866" t="str">
        <f>VLOOKUP(Table9[[#This Row],[Email Trimmed]],tblManagers11[],2,FALSE)</f>
        <v>Bob Everington</v>
      </c>
    </row>
    <row r="867" spans="1:5" x14ac:dyDescent="0.25">
      <c r="A867">
        <v>864</v>
      </c>
      <c r="B867" t="s">
        <v>414</v>
      </c>
      <c r="C867" t="s">
        <v>514</v>
      </c>
      <c r="D867" t="str">
        <f>LEFT(Table9[[#This Row],[Region]],LEN(Table9[[#This Row],[Region]])-1)</f>
        <v>North</v>
      </c>
      <c r="E867" t="str">
        <f>VLOOKUP(Table9[[#This Row],[Email Trimmed]],tblManagers11[],2,FALSE)</f>
        <v>Catherine Ullrich</v>
      </c>
    </row>
    <row r="868" spans="1:5" x14ac:dyDescent="0.25">
      <c r="A868">
        <v>865</v>
      </c>
      <c r="B868" t="s">
        <v>423</v>
      </c>
      <c r="C868" t="s">
        <v>516</v>
      </c>
      <c r="D868" t="str">
        <f>LEFT(Table9[[#This Row],[Region]],LEN(Table9[[#This Row],[Region]])-1)</f>
        <v>South</v>
      </c>
      <c r="E868" t="str">
        <f>VLOOKUP(Table9[[#This Row],[Email Trimmed]],tblManagers11[],2,FALSE)</f>
        <v>Zeke Rivard</v>
      </c>
    </row>
    <row r="869" spans="1:5" x14ac:dyDescent="0.25">
      <c r="A869">
        <v>866</v>
      </c>
      <c r="B869" t="s">
        <v>493</v>
      </c>
      <c r="C869" t="s">
        <v>516</v>
      </c>
      <c r="D869" t="str">
        <f>LEFT(Table9[[#This Row],[Region]],LEN(Table9[[#This Row],[Region]])-1)</f>
        <v>South</v>
      </c>
      <c r="E869" t="str">
        <f>VLOOKUP(Table9[[#This Row],[Email Trimmed]],tblManagers11[],2,FALSE)</f>
        <v>Zeke Rivard</v>
      </c>
    </row>
    <row r="870" spans="1:5" x14ac:dyDescent="0.25">
      <c r="A870">
        <v>867</v>
      </c>
      <c r="B870" t="s">
        <v>494</v>
      </c>
      <c r="C870" t="s">
        <v>514</v>
      </c>
      <c r="D870" t="str">
        <f>LEFT(Table9[[#This Row],[Region]],LEN(Table9[[#This Row],[Region]])-1)</f>
        <v>North</v>
      </c>
      <c r="E870" t="str">
        <f>VLOOKUP(Table9[[#This Row],[Email Trimmed]],tblManagers11[],2,FALSE)</f>
        <v>Catherine Ullrich</v>
      </c>
    </row>
    <row r="871" spans="1:5" x14ac:dyDescent="0.25">
      <c r="A871">
        <v>868</v>
      </c>
      <c r="B871" t="s">
        <v>299</v>
      </c>
      <c r="C871" t="s">
        <v>514</v>
      </c>
      <c r="D871" t="str">
        <f>LEFT(Table9[[#This Row],[Region]],LEN(Table9[[#This Row],[Region]])-1)</f>
        <v>North</v>
      </c>
      <c r="E871" t="str">
        <f>VLOOKUP(Table9[[#This Row],[Email Trimmed]],tblManagers11[],2,FALSE)</f>
        <v>Catherine Ullrich</v>
      </c>
    </row>
    <row r="872" spans="1:5" x14ac:dyDescent="0.25">
      <c r="A872">
        <v>869</v>
      </c>
      <c r="B872" t="s">
        <v>453</v>
      </c>
      <c r="C872" t="s">
        <v>514</v>
      </c>
      <c r="D872" t="str">
        <f>LEFT(Table9[[#This Row],[Region]],LEN(Table9[[#This Row],[Region]])-1)</f>
        <v>North</v>
      </c>
      <c r="E872" t="str">
        <f>VLOOKUP(Table9[[#This Row],[Email Trimmed]],tblManagers11[],2,FALSE)</f>
        <v>Catherine Ullrich</v>
      </c>
    </row>
    <row r="873" spans="1:5" x14ac:dyDescent="0.25">
      <c r="A873">
        <v>870</v>
      </c>
      <c r="B873" t="s">
        <v>470</v>
      </c>
      <c r="C873" t="s">
        <v>516</v>
      </c>
      <c r="D873" t="str">
        <f>LEFT(Table9[[#This Row],[Region]],LEN(Table9[[#This Row],[Region]])-1)</f>
        <v>South</v>
      </c>
      <c r="E873" t="str">
        <f>VLOOKUP(Table9[[#This Row],[Email Trimmed]],tblManagers11[],2,FALSE)</f>
        <v>Zeke Rivard</v>
      </c>
    </row>
    <row r="874" spans="1:5" x14ac:dyDescent="0.25">
      <c r="A874">
        <v>871</v>
      </c>
      <c r="B874" t="s">
        <v>462</v>
      </c>
      <c r="C874" t="s">
        <v>516</v>
      </c>
      <c r="D874" t="str">
        <f>LEFT(Table9[[#This Row],[Region]],LEN(Table9[[#This Row],[Region]])-1)</f>
        <v>South</v>
      </c>
      <c r="E874" t="str">
        <f>VLOOKUP(Table9[[#This Row],[Email Trimmed]],tblManagers11[],2,FALSE)</f>
        <v>Zeke Rivard</v>
      </c>
    </row>
    <row r="875" spans="1:5" x14ac:dyDescent="0.25">
      <c r="A875">
        <v>872</v>
      </c>
      <c r="B875" t="s">
        <v>402</v>
      </c>
      <c r="C875" t="s">
        <v>513</v>
      </c>
      <c r="D875" t="str">
        <f>LEFT(Table9[[#This Row],[Region]],LEN(Table9[[#This Row],[Region]])-1)</f>
        <v>West</v>
      </c>
      <c r="E875" t="str">
        <f>VLOOKUP(Table9[[#This Row],[Email Trimmed]],tblManagers11[],2,FALSE)</f>
        <v>Fayth Marner</v>
      </c>
    </row>
    <row r="876" spans="1:5" x14ac:dyDescent="0.25">
      <c r="A876">
        <v>873</v>
      </c>
      <c r="B876" t="s">
        <v>178</v>
      </c>
      <c r="C876" t="s">
        <v>514</v>
      </c>
      <c r="D876" t="str">
        <f>LEFT(Table9[[#This Row],[Region]],LEN(Table9[[#This Row],[Region]])-1)</f>
        <v>North</v>
      </c>
      <c r="E876" t="str">
        <f>VLOOKUP(Table9[[#This Row],[Email Trimmed]],tblManagers11[],2,FALSE)</f>
        <v>Catherine Ullrich</v>
      </c>
    </row>
    <row r="877" spans="1:5" x14ac:dyDescent="0.25">
      <c r="A877">
        <v>874</v>
      </c>
      <c r="B877" t="s">
        <v>495</v>
      </c>
      <c r="C877" t="s">
        <v>514</v>
      </c>
      <c r="D877" t="str">
        <f>LEFT(Table9[[#This Row],[Region]],LEN(Table9[[#This Row],[Region]])-1)</f>
        <v>North</v>
      </c>
      <c r="E877" t="str">
        <f>VLOOKUP(Table9[[#This Row],[Email Trimmed]],tblManagers11[],2,FALSE)</f>
        <v>Catherine Ullrich</v>
      </c>
    </row>
    <row r="878" spans="1:5" x14ac:dyDescent="0.25">
      <c r="A878">
        <v>875</v>
      </c>
      <c r="B878" t="s">
        <v>375</v>
      </c>
      <c r="C878" t="s">
        <v>516</v>
      </c>
      <c r="D878" t="str">
        <f>LEFT(Table9[[#This Row],[Region]],LEN(Table9[[#This Row],[Region]])-1)</f>
        <v>South</v>
      </c>
      <c r="E878" t="str">
        <f>VLOOKUP(Table9[[#This Row],[Email Trimmed]],tblManagers11[],2,FALSE)</f>
        <v>Zeke Rivard</v>
      </c>
    </row>
    <row r="879" spans="1:5" x14ac:dyDescent="0.25">
      <c r="A879">
        <v>876</v>
      </c>
      <c r="B879" t="s">
        <v>434</v>
      </c>
      <c r="C879" t="s">
        <v>514</v>
      </c>
      <c r="D879" t="str">
        <f>LEFT(Table9[[#This Row],[Region]],LEN(Table9[[#This Row],[Region]])-1)</f>
        <v>North</v>
      </c>
      <c r="E879" t="str">
        <f>VLOOKUP(Table9[[#This Row],[Email Trimmed]],tblManagers11[],2,FALSE)</f>
        <v>Catherine Ullrich</v>
      </c>
    </row>
    <row r="880" spans="1:5" x14ac:dyDescent="0.25">
      <c r="A880">
        <v>877</v>
      </c>
      <c r="B880" t="s">
        <v>203</v>
      </c>
      <c r="C880" t="s">
        <v>516</v>
      </c>
      <c r="D880" t="str">
        <f>LEFT(Table9[[#This Row],[Region]],LEN(Table9[[#This Row],[Region]])-1)</f>
        <v>South</v>
      </c>
      <c r="E880" t="str">
        <f>VLOOKUP(Table9[[#This Row],[Email Trimmed]],tblManagers11[],2,FALSE)</f>
        <v>Zeke Rivard</v>
      </c>
    </row>
    <row r="881" spans="1:5" x14ac:dyDescent="0.25">
      <c r="A881">
        <v>878</v>
      </c>
      <c r="B881" t="s">
        <v>347</v>
      </c>
      <c r="C881" t="s">
        <v>515</v>
      </c>
      <c r="D881" t="str">
        <f>LEFT(Table9[[#This Row],[Region]],LEN(Table9[[#This Row],[Region]])-1)</f>
        <v>East</v>
      </c>
      <c r="E881" t="str">
        <f>VLOOKUP(Table9[[#This Row],[Email Trimmed]],tblManagers11[],2,FALSE)</f>
        <v>Bob Everington</v>
      </c>
    </row>
    <row r="882" spans="1:5" x14ac:dyDescent="0.25">
      <c r="A882">
        <v>879</v>
      </c>
      <c r="B882" t="s">
        <v>495</v>
      </c>
      <c r="C882" t="s">
        <v>515</v>
      </c>
      <c r="D882" t="str">
        <f>LEFT(Table9[[#This Row],[Region]],LEN(Table9[[#This Row],[Region]])-1)</f>
        <v>East</v>
      </c>
      <c r="E882" t="str">
        <f>VLOOKUP(Table9[[#This Row],[Email Trimmed]],tblManagers11[],2,FALSE)</f>
        <v>Bob Everington</v>
      </c>
    </row>
    <row r="883" spans="1:5" x14ac:dyDescent="0.25">
      <c r="A883">
        <v>880</v>
      </c>
      <c r="B883" t="s">
        <v>179</v>
      </c>
      <c r="C883" t="s">
        <v>515</v>
      </c>
      <c r="D883" t="str">
        <f>LEFT(Table9[[#This Row],[Region]],LEN(Table9[[#This Row],[Region]])-1)</f>
        <v>East</v>
      </c>
      <c r="E883" t="str">
        <f>VLOOKUP(Table9[[#This Row],[Email Trimmed]],tblManagers11[],2,FALSE)</f>
        <v>Bob Everington</v>
      </c>
    </row>
    <row r="884" spans="1:5" x14ac:dyDescent="0.25">
      <c r="A884">
        <v>881</v>
      </c>
      <c r="B884" t="s">
        <v>474</v>
      </c>
      <c r="C884" t="s">
        <v>514</v>
      </c>
      <c r="D884" t="str">
        <f>LEFT(Table9[[#This Row],[Region]],LEN(Table9[[#This Row],[Region]])-1)</f>
        <v>North</v>
      </c>
      <c r="E884" t="str">
        <f>VLOOKUP(Table9[[#This Row],[Email Trimmed]],tblManagers11[],2,FALSE)</f>
        <v>Catherine Ullrich</v>
      </c>
    </row>
    <row r="885" spans="1:5" x14ac:dyDescent="0.25">
      <c r="A885">
        <v>882</v>
      </c>
      <c r="B885" t="s">
        <v>253</v>
      </c>
      <c r="C885" t="s">
        <v>514</v>
      </c>
      <c r="D885" t="str">
        <f>LEFT(Table9[[#This Row],[Region]],LEN(Table9[[#This Row],[Region]])-1)</f>
        <v>North</v>
      </c>
      <c r="E885" t="str">
        <f>VLOOKUP(Table9[[#This Row],[Email Trimmed]],tblManagers11[],2,FALSE)</f>
        <v>Catherine Ullrich</v>
      </c>
    </row>
    <row r="886" spans="1:5" x14ac:dyDescent="0.25">
      <c r="A886">
        <v>883</v>
      </c>
      <c r="B886" t="s">
        <v>381</v>
      </c>
      <c r="C886" t="s">
        <v>516</v>
      </c>
      <c r="D886" t="str">
        <f>LEFT(Table9[[#This Row],[Region]],LEN(Table9[[#This Row],[Region]])-1)</f>
        <v>South</v>
      </c>
      <c r="E886" t="str">
        <f>VLOOKUP(Table9[[#This Row],[Email Trimmed]],tblManagers11[],2,FALSE)</f>
        <v>Zeke Rivard</v>
      </c>
    </row>
    <row r="887" spans="1:5" x14ac:dyDescent="0.25">
      <c r="A887">
        <v>884</v>
      </c>
      <c r="B887" t="s">
        <v>496</v>
      </c>
      <c r="C887" t="s">
        <v>515</v>
      </c>
      <c r="D887" t="str">
        <f>LEFT(Table9[[#This Row],[Region]],LEN(Table9[[#This Row],[Region]])-1)</f>
        <v>East</v>
      </c>
      <c r="E887" t="str">
        <f>VLOOKUP(Table9[[#This Row],[Email Trimmed]],tblManagers11[],2,FALSE)</f>
        <v>Bob Everington</v>
      </c>
    </row>
    <row r="888" spans="1:5" x14ac:dyDescent="0.25">
      <c r="A888">
        <v>885</v>
      </c>
      <c r="B888" t="s">
        <v>175</v>
      </c>
      <c r="C888" t="s">
        <v>514</v>
      </c>
      <c r="D888" t="str">
        <f>LEFT(Table9[[#This Row],[Region]],LEN(Table9[[#This Row],[Region]])-1)</f>
        <v>North</v>
      </c>
      <c r="E888" t="str">
        <f>VLOOKUP(Table9[[#This Row],[Email Trimmed]],tblManagers11[],2,FALSE)</f>
        <v>Catherine Ullrich</v>
      </c>
    </row>
    <row r="889" spans="1:5" x14ac:dyDescent="0.25">
      <c r="A889">
        <v>886</v>
      </c>
      <c r="B889" t="s">
        <v>281</v>
      </c>
      <c r="C889" t="s">
        <v>513</v>
      </c>
      <c r="D889" t="str">
        <f>LEFT(Table9[[#This Row],[Region]],LEN(Table9[[#This Row],[Region]])-1)</f>
        <v>West</v>
      </c>
      <c r="E889" t="str">
        <f>VLOOKUP(Table9[[#This Row],[Email Trimmed]],tblManagers11[],2,FALSE)</f>
        <v>Fayth Marner</v>
      </c>
    </row>
    <row r="890" spans="1:5" x14ac:dyDescent="0.25">
      <c r="A890">
        <v>887</v>
      </c>
      <c r="B890" t="s">
        <v>210</v>
      </c>
      <c r="C890" t="s">
        <v>514</v>
      </c>
      <c r="D890" t="str">
        <f>LEFT(Table9[[#This Row],[Region]],LEN(Table9[[#This Row],[Region]])-1)</f>
        <v>North</v>
      </c>
      <c r="E890" t="str">
        <f>VLOOKUP(Table9[[#This Row],[Email Trimmed]],tblManagers11[],2,FALSE)</f>
        <v>Catherine Ullrich</v>
      </c>
    </row>
    <row r="891" spans="1:5" x14ac:dyDescent="0.25">
      <c r="A891">
        <v>888</v>
      </c>
      <c r="B891" t="s">
        <v>283</v>
      </c>
      <c r="C891" t="s">
        <v>516</v>
      </c>
      <c r="D891" t="str">
        <f>LEFT(Table9[[#This Row],[Region]],LEN(Table9[[#This Row],[Region]])-1)</f>
        <v>South</v>
      </c>
      <c r="E891" t="str">
        <f>VLOOKUP(Table9[[#This Row],[Email Trimmed]],tblManagers11[],2,FALSE)</f>
        <v>Zeke Rivard</v>
      </c>
    </row>
    <row r="892" spans="1:5" x14ac:dyDescent="0.25">
      <c r="A892">
        <v>889</v>
      </c>
      <c r="B892" t="s">
        <v>396</v>
      </c>
      <c r="C892" t="s">
        <v>514</v>
      </c>
      <c r="D892" t="str">
        <f>LEFT(Table9[[#This Row],[Region]],LEN(Table9[[#This Row],[Region]])-1)</f>
        <v>North</v>
      </c>
      <c r="E892" t="str">
        <f>VLOOKUP(Table9[[#This Row],[Email Trimmed]],tblManagers11[],2,FALSE)</f>
        <v>Catherine Ullrich</v>
      </c>
    </row>
    <row r="893" spans="1:5" x14ac:dyDescent="0.25">
      <c r="A893">
        <v>890</v>
      </c>
      <c r="B893" t="s">
        <v>354</v>
      </c>
      <c r="C893" t="s">
        <v>515</v>
      </c>
      <c r="D893" t="str">
        <f>LEFT(Table9[[#This Row],[Region]],LEN(Table9[[#This Row],[Region]])-1)</f>
        <v>East</v>
      </c>
      <c r="E893" t="str">
        <f>VLOOKUP(Table9[[#This Row],[Email Trimmed]],tblManagers11[],2,FALSE)</f>
        <v>Bob Everington</v>
      </c>
    </row>
    <row r="894" spans="1:5" x14ac:dyDescent="0.25">
      <c r="A894">
        <v>891</v>
      </c>
      <c r="B894" t="s">
        <v>326</v>
      </c>
      <c r="C894" t="s">
        <v>516</v>
      </c>
      <c r="D894" t="str">
        <f>LEFT(Table9[[#This Row],[Region]],LEN(Table9[[#This Row],[Region]])-1)</f>
        <v>South</v>
      </c>
      <c r="E894" t="str">
        <f>VLOOKUP(Table9[[#This Row],[Email Trimmed]],tblManagers11[],2,FALSE)</f>
        <v>Zeke Rivard</v>
      </c>
    </row>
    <row r="895" spans="1:5" x14ac:dyDescent="0.25">
      <c r="A895">
        <v>892</v>
      </c>
      <c r="B895" t="s">
        <v>479</v>
      </c>
      <c r="C895" t="s">
        <v>514</v>
      </c>
      <c r="D895" t="str">
        <f>LEFT(Table9[[#This Row],[Region]],LEN(Table9[[#This Row],[Region]])-1)</f>
        <v>North</v>
      </c>
      <c r="E895" t="str">
        <f>VLOOKUP(Table9[[#This Row],[Email Trimmed]],tblManagers11[],2,FALSE)</f>
        <v>Catherine Ullrich</v>
      </c>
    </row>
    <row r="896" spans="1:5" x14ac:dyDescent="0.25">
      <c r="A896">
        <v>893</v>
      </c>
      <c r="B896" t="s">
        <v>313</v>
      </c>
      <c r="C896" t="s">
        <v>514</v>
      </c>
      <c r="D896" t="str">
        <f>LEFT(Table9[[#This Row],[Region]],LEN(Table9[[#This Row],[Region]])-1)</f>
        <v>North</v>
      </c>
      <c r="E896" t="str">
        <f>VLOOKUP(Table9[[#This Row],[Email Trimmed]],tblManagers11[],2,FALSE)</f>
        <v>Catherine Ullrich</v>
      </c>
    </row>
    <row r="897" spans="1:5" x14ac:dyDescent="0.25">
      <c r="A897">
        <v>894</v>
      </c>
      <c r="B897" t="s">
        <v>250</v>
      </c>
      <c r="C897" t="s">
        <v>515</v>
      </c>
      <c r="D897" t="str">
        <f>LEFT(Table9[[#This Row],[Region]],LEN(Table9[[#This Row],[Region]])-1)</f>
        <v>East</v>
      </c>
      <c r="E897" t="str">
        <f>VLOOKUP(Table9[[#This Row],[Email Trimmed]],tblManagers11[],2,FALSE)</f>
        <v>Bob Everington</v>
      </c>
    </row>
    <row r="898" spans="1:5" x14ac:dyDescent="0.25">
      <c r="A898">
        <v>895</v>
      </c>
      <c r="B898" t="s">
        <v>226</v>
      </c>
      <c r="C898" t="s">
        <v>514</v>
      </c>
      <c r="D898" t="str">
        <f>LEFT(Table9[[#This Row],[Region]],LEN(Table9[[#This Row],[Region]])-1)</f>
        <v>North</v>
      </c>
      <c r="E898" t="str">
        <f>VLOOKUP(Table9[[#This Row],[Email Trimmed]],tblManagers11[],2,FALSE)</f>
        <v>Catherine Ullrich</v>
      </c>
    </row>
    <row r="899" spans="1:5" x14ac:dyDescent="0.25">
      <c r="A899">
        <v>896</v>
      </c>
      <c r="B899" t="s">
        <v>497</v>
      </c>
      <c r="C899" t="s">
        <v>516</v>
      </c>
      <c r="D899" t="str">
        <f>LEFT(Table9[[#This Row],[Region]],LEN(Table9[[#This Row],[Region]])-1)</f>
        <v>South</v>
      </c>
      <c r="E899" t="str">
        <f>VLOOKUP(Table9[[#This Row],[Email Trimmed]],tblManagers11[],2,FALSE)</f>
        <v>Zeke Rivard</v>
      </c>
    </row>
    <row r="900" spans="1:5" x14ac:dyDescent="0.25">
      <c r="A900">
        <v>897</v>
      </c>
      <c r="B900" t="s">
        <v>485</v>
      </c>
      <c r="C900" t="s">
        <v>514</v>
      </c>
      <c r="D900" t="str">
        <f>LEFT(Table9[[#This Row],[Region]],LEN(Table9[[#This Row],[Region]])-1)</f>
        <v>North</v>
      </c>
      <c r="E900" t="str">
        <f>VLOOKUP(Table9[[#This Row],[Email Trimmed]],tblManagers11[],2,FALSE)</f>
        <v>Catherine Ullrich</v>
      </c>
    </row>
    <row r="901" spans="1:5" x14ac:dyDescent="0.25">
      <c r="A901">
        <v>898</v>
      </c>
      <c r="B901" t="s">
        <v>219</v>
      </c>
      <c r="C901" t="s">
        <v>514</v>
      </c>
      <c r="D901" t="str">
        <f>LEFT(Table9[[#This Row],[Region]],LEN(Table9[[#This Row],[Region]])-1)</f>
        <v>North</v>
      </c>
      <c r="E901" t="str">
        <f>VLOOKUP(Table9[[#This Row],[Email Trimmed]],tblManagers11[],2,FALSE)</f>
        <v>Catherine Ullrich</v>
      </c>
    </row>
    <row r="902" spans="1:5" x14ac:dyDescent="0.25">
      <c r="A902">
        <v>899</v>
      </c>
      <c r="B902" t="s">
        <v>293</v>
      </c>
      <c r="C902" t="s">
        <v>513</v>
      </c>
      <c r="D902" t="str">
        <f>LEFT(Table9[[#This Row],[Region]],LEN(Table9[[#This Row],[Region]])-1)</f>
        <v>West</v>
      </c>
      <c r="E902" t="str">
        <f>VLOOKUP(Table9[[#This Row],[Email Trimmed]],tblManagers11[],2,FALSE)</f>
        <v>Fayth Marner</v>
      </c>
    </row>
    <row r="903" spans="1:5" x14ac:dyDescent="0.25">
      <c r="A903">
        <v>900</v>
      </c>
      <c r="B903" t="s">
        <v>194</v>
      </c>
      <c r="C903" t="s">
        <v>515</v>
      </c>
      <c r="D903" t="str">
        <f>LEFT(Table9[[#This Row],[Region]],LEN(Table9[[#This Row],[Region]])-1)</f>
        <v>East</v>
      </c>
      <c r="E903" t="str">
        <f>VLOOKUP(Table9[[#This Row],[Email Trimmed]],tblManagers11[],2,FALSE)</f>
        <v>Bob Everington</v>
      </c>
    </row>
    <row r="904" spans="1:5" x14ac:dyDescent="0.25">
      <c r="A904">
        <v>901</v>
      </c>
      <c r="B904" t="s">
        <v>498</v>
      </c>
      <c r="C904" t="s">
        <v>513</v>
      </c>
      <c r="D904" t="str">
        <f>LEFT(Table9[[#This Row],[Region]],LEN(Table9[[#This Row],[Region]])-1)</f>
        <v>West</v>
      </c>
      <c r="E904" t="str">
        <f>VLOOKUP(Table9[[#This Row],[Email Trimmed]],tblManagers11[],2,FALSE)</f>
        <v>Fayth Marner</v>
      </c>
    </row>
    <row r="905" spans="1:5" x14ac:dyDescent="0.25">
      <c r="A905">
        <v>902</v>
      </c>
      <c r="B905" t="s">
        <v>499</v>
      </c>
      <c r="C905" t="s">
        <v>514</v>
      </c>
      <c r="D905" t="str">
        <f>LEFT(Table9[[#This Row],[Region]],LEN(Table9[[#This Row],[Region]])-1)</f>
        <v>North</v>
      </c>
      <c r="E905" t="str">
        <f>VLOOKUP(Table9[[#This Row],[Email Trimmed]],tblManagers11[],2,FALSE)</f>
        <v>Catherine Ullrich</v>
      </c>
    </row>
    <row r="906" spans="1:5" x14ac:dyDescent="0.25">
      <c r="A906">
        <v>903</v>
      </c>
      <c r="B906" t="s">
        <v>200</v>
      </c>
      <c r="C906" t="s">
        <v>514</v>
      </c>
      <c r="D906" t="str">
        <f>LEFT(Table9[[#This Row],[Region]],LEN(Table9[[#This Row],[Region]])-1)</f>
        <v>North</v>
      </c>
      <c r="E906" t="str">
        <f>VLOOKUP(Table9[[#This Row],[Email Trimmed]],tblManagers11[],2,FALSE)</f>
        <v>Catherine Ullrich</v>
      </c>
    </row>
    <row r="907" spans="1:5" x14ac:dyDescent="0.25">
      <c r="A907">
        <v>904</v>
      </c>
      <c r="B907" t="s">
        <v>467</v>
      </c>
      <c r="C907" t="s">
        <v>514</v>
      </c>
      <c r="D907" t="str">
        <f>LEFT(Table9[[#This Row],[Region]],LEN(Table9[[#This Row],[Region]])-1)</f>
        <v>North</v>
      </c>
      <c r="E907" t="str">
        <f>VLOOKUP(Table9[[#This Row],[Email Trimmed]],tblManagers11[],2,FALSE)</f>
        <v>Catherine Ullrich</v>
      </c>
    </row>
    <row r="908" spans="1:5" x14ac:dyDescent="0.25">
      <c r="A908">
        <v>905</v>
      </c>
      <c r="B908" t="s">
        <v>323</v>
      </c>
      <c r="C908" t="s">
        <v>513</v>
      </c>
      <c r="D908" t="str">
        <f>LEFT(Table9[[#This Row],[Region]],LEN(Table9[[#This Row],[Region]])-1)</f>
        <v>West</v>
      </c>
      <c r="E908" t="str">
        <f>VLOOKUP(Table9[[#This Row],[Email Trimmed]],tblManagers11[],2,FALSE)</f>
        <v>Fayth Marner</v>
      </c>
    </row>
    <row r="909" spans="1:5" x14ac:dyDescent="0.25">
      <c r="A909">
        <v>906</v>
      </c>
      <c r="B909" t="s">
        <v>428</v>
      </c>
      <c r="C909" t="s">
        <v>514</v>
      </c>
      <c r="D909" t="str">
        <f>LEFT(Table9[[#This Row],[Region]],LEN(Table9[[#This Row],[Region]])-1)</f>
        <v>North</v>
      </c>
      <c r="E909" t="str">
        <f>VLOOKUP(Table9[[#This Row],[Email Trimmed]],tblManagers11[],2,FALSE)</f>
        <v>Catherine Ullrich</v>
      </c>
    </row>
    <row r="910" spans="1:5" x14ac:dyDescent="0.25">
      <c r="A910">
        <v>907</v>
      </c>
      <c r="B910" t="s">
        <v>459</v>
      </c>
      <c r="C910" t="s">
        <v>513</v>
      </c>
      <c r="D910" t="str">
        <f>LEFT(Table9[[#This Row],[Region]],LEN(Table9[[#This Row],[Region]])-1)</f>
        <v>West</v>
      </c>
      <c r="E910" t="str">
        <f>VLOOKUP(Table9[[#This Row],[Email Trimmed]],tblManagers11[],2,FALSE)</f>
        <v>Fayth Marner</v>
      </c>
    </row>
    <row r="911" spans="1:5" x14ac:dyDescent="0.25">
      <c r="A911">
        <v>908</v>
      </c>
      <c r="B911" t="s">
        <v>500</v>
      </c>
      <c r="C911" t="s">
        <v>515</v>
      </c>
      <c r="D911" t="str">
        <f>LEFT(Table9[[#This Row],[Region]],LEN(Table9[[#This Row],[Region]])-1)</f>
        <v>East</v>
      </c>
      <c r="E911" t="str">
        <f>VLOOKUP(Table9[[#This Row],[Email Trimmed]],tblManagers11[],2,FALSE)</f>
        <v>Bob Everington</v>
      </c>
    </row>
    <row r="912" spans="1:5" x14ac:dyDescent="0.25">
      <c r="A912">
        <v>909</v>
      </c>
      <c r="B912" t="s">
        <v>377</v>
      </c>
      <c r="C912" t="s">
        <v>514</v>
      </c>
      <c r="D912" t="str">
        <f>LEFT(Table9[[#This Row],[Region]],LEN(Table9[[#This Row],[Region]])-1)</f>
        <v>North</v>
      </c>
      <c r="E912" t="str">
        <f>VLOOKUP(Table9[[#This Row],[Email Trimmed]],tblManagers11[],2,FALSE)</f>
        <v>Catherine Ullrich</v>
      </c>
    </row>
    <row r="913" spans="1:5" x14ac:dyDescent="0.25">
      <c r="A913">
        <v>910</v>
      </c>
      <c r="B913" t="s">
        <v>487</v>
      </c>
      <c r="C913" t="s">
        <v>514</v>
      </c>
      <c r="D913" t="str">
        <f>LEFT(Table9[[#This Row],[Region]],LEN(Table9[[#This Row],[Region]])-1)</f>
        <v>North</v>
      </c>
      <c r="E913" t="str">
        <f>VLOOKUP(Table9[[#This Row],[Email Trimmed]],tblManagers11[],2,FALSE)</f>
        <v>Catherine Ullrich</v>
      </c>
    </row>
    <row r="914" spans="1:5" x14ac:dyDescent="0.25">
      <c r="A914">
        <v>911</v>
      </c>
      <c r="B914" t="s">
        <v>501</v>
      </c>
      <c r="C914" t="s">
        <v>516</v>
      </c>
      <c r="D914" t="str">
        <f>LEFT(Table9[[#This Row],[Region]],LEN(Table9[[#This Row],[Region]])-1)</f>
        <v>South</v>
      </c>
      <c r="E914" t="str">
        <f>VLOOKUP(Table9[[#This Row],[Email Trimmed]],tblManagers11[],2,FALSE)</f>
        <v>Zeke Rivard</v>
      </c>
    </row>
    <row r="915" spans="1:5" x14ac:dyDescent="0.25">
      <c r="A915">
        <v>912</v>
      </c>
      <c r="B915" t="s">
        <v>464</v>
      </c>
      <c r="C915" t="s">
        <v>514</v>
      </c>
      <c r="D915" t="str">
        <f>LEFT(Table9[[#This Row],[Region]],LEN(Table9[[#This Row],[Region]])-1)</f>
        <v>North</v>
      </c>
      <c r="E915" t="str">
        <f>VLOOKUP(Table9[[#This Row],[Email Trimmed]],tblManagers11[],2,FALSE)</f>
        <v>Catherine Ullrich</v>
      </c>
    </row>
    <row r="916" spans="1:5" x14ac:dyDescent="0.25">
      <c r="A916">
        <v>913</v>
      </c>
      <c r="B916" t="s">
        <v>345</v>
      </c>
      <c r="C916" t="s">
        <v>514</v>
      </c>
      <c r="D916" t="str">
        <f>LEFT(Table9[[#This Row],[Region]],LEN(Table9[[#This Row],[Region]])-1)</f>
        <v>North</v>
      </c>
      <c r="E916" t="str">
        <f>VLOOKUP(Table9[[#This Row],[Email Trimmed]],tblManagers11[],2,FALSE)</f>
        <v>Catherine Ullrich</v>
      </c>
    </row>
    <row r="917" spans="1:5" x14ac:dyDescent="0.25">
      <c r="A917">
        <v>914</v>
      </c>
      <c r="B917" t="s">
        <v>469</v>
      </c>
      <c r="C917" t="s">
        <v>516</v>
      </c>
      <c r="D917" t="str">
        <f>LEFT(Table9[[#This Row],[Region]],LEN(Table9[[#This Row],[Region]])-1)</f>
        <v>South</v>
      </c>
      <c r="E917" t="str">
        <f>VLOOKUP(Table9[[#This Row],[Email Trimmed]],tblManagers11[],2,FALSE)</f>
        <v>Zeke Rivard</v>
      </c>
    </row>
    <row r="918" spans="1:5" x14ac:dyDescent="0.25">
      <c r="A918">
        <v>915</v>
      </c>
      <c r="B918" t="s">
        <v>421</v>
      </c>
      <c r="C918" t="s">
        <v>516</v>
      </c>
      <c r="D918" t="str">
        <f>LEFT(Table9[[#This Row],[Region]],LEN(Table9[[#This Row],[Region]])-1)</f>
        <v>South</v>
      </c>
      <c r="E918" t="str">
        <f>VLOOKUP(Table9[[#This Row],[Email Trimmed]],tblManagers11[],2,FALSE)</f>
        <v>Zeke Rivard</v>
      </c>
    </row>
    <row r="919" spans="1:5" x14ac:dyDescent="0.25">
      <c r="A919">
        <v>916</v>
      </c>
      <c r="B919" t="s">
        <v>264</v>
      </c>
      <c r="C919" t="s">
        <v>513</v>
      </c>
      <c r="D919" t="str">
        <f>LEFT(Table9[[#This Row],[Region]],LEN(Table9[[#This Row],[Region]])-1)</f>
        <v>West</v>
      </c>
      <c r="E919" t="str">
        <f>VLOOKUP(Table9[[#This Row],[Email Trimmed]],tblManagers11[],2,FALSE)</f>
        <v>Fayth Marner</v>
      </c>
    </row>
    <row r="920" spans="1:5" x14ac:dyDescent="0.25">
      <c r="A920">
        <v>917</v>
      </c>
      <c r="B920" t="s">
        <v>361</v>
      </c>
      <c r="C920" t="s">
        <v>514</v>
      </c>
      <c r="D920" t="str">
        <f>LEFT(Table9[[#This Row],[Region]],LEN(Table9[[#This Row],[Region]])-1)</f>
        <v>North</v>
      </c>
      <c r="E920" t="str">
        <f>VLOOKUP(Table9[[#This Row],[Email Trimmed]],tblManagers11[],2,FALSE)</f>
        <v>Catherine Ullrich</v>
      </c>
    </row>
    <row r="921" spans="1:5" x14ac:dyDescent="0.25">
      <c r="A921">
        <v>918</v>
      </c>
      <c r="B921" t="s">
        <v>406</v>
      </c>
      <c r="C921" t="s">
        <v>516</v>
      </c>
      <c r="D921" t="str">
        <f>LEFT(Table9[[#This Row],[Region]],LEN(Table9[[#This Row],[Region]])-1)</f>
        <v>South</v>
      </c>
      <c r="E921" t="str">
        <f>VLOOKUP(Table9[[#This Row],[Email Trimmed]],tblManagers11[],2,FALSE)</f>
        <v>Zeke Rivard</v>
      </c>
    </row>
    <row r="922" spans="1:5" x14ac:dyDescent="0.25">
      <c r="A922">
        <v>919</v>
      </c>
      <c r="B922" t="s">
        <v>433</v>
      </c>
      <c r="C922" t="s">
        <v>515</v>
      </c>
      <c r="D922" t="str">
        <f>LEFT(Table9[[#This Row],[Region]],LEN(Table9[[#This Row],[Region]])-1)</f>
        <v>East</v>
      </c>
      <c r="E922" t="str">
        <f>VLOOKUP(Table9[[#This Row],[Email Trimmed]],tblManagers11[],2,FALSE)</f>
        <v>Bob Everington</v>
      </c>
    </row>
    <row r="923" spans="1:5" x14ac:dyDescent="0.25">
      <c r="A923">
        <v>920</v>
      </c>
      <c r="B923" t="s">
        <v>241</v>
      </c>
      <c r="C923" t="s">
        <v>516</v>
      </c>
      <c r="D923" t="str">
        <f>LEFT(Table9[[#This Row],[Region]],LEN(Table9[[#This Row],[Region]])-1)</f>
        <v>South</v>
      </c>
      <c r="E923" t="str">
        <f>VLOOKUP(Table9[[#This Row],[Email Trimmed]],tblManagers11[],2,FALSE)</f>
        <v>Zeke Rivard</v>
      </c>
    </row>
    <row r="924" spans="1:5" x14ac:dyDescent="0.25">
      <c r="A924">
        <v>921</v>
      </c>
      <c r="B924" t="s">
        <v>472</v>
      </c>
      <c r="C924" t="s">
        <v>516</v>
      </c>
      <c r="D924" t="str">
        <f>LEFT(Table9[[#This Row],[Region]],LEN(Table9[[#This Row],[Region]])-1)</f>
        <v>South</v>
      </c>
      <c r="E924" t="str">
        <f>VLOOKUP(Table9[[#This Row],[Email Trimmed]],tblManagers11[],2,FALSE)</f>
        <v>Zeke Rivard</v>
      </c>
    </row>
    <row r="925" spans="1:5" x14ac:dyDescent="0.25">
      <c r="A925">
        <v>922</v>
      </c>
      <c r="B925" t="s">
        <v>299</v>
      </c>
      <c r="C925" t="s">
        <v>516</v>
      </c>
      <c r="D925" t="str">
        <f>LEFT(Table9[[#This Row],[Region]],LEN(Table9[[#This Row],[Region]])-1)</f>
        <v>South</v>
      </c>
      <c r="E925" t="str">
        <f>VLOOKUP(Table9[[#This Row],[Email Trimmed]],tblManagers11[],2,FALSE)</f>
        <v>Zeke Rivard</v>
      </c>
    </row>
    <row r="926" spans="1:5" x14ac:dyDescent="0.25">
      <c r="A926">
        <v>923</v>
      </c>
      <c r="B926" t="s">
        <v>475</v>
      </c>
      <c r="C926" t="s">
        <v>513</v>
      </c>
      <c r="D926" t="str">
        <f>LEFT(Table9[[#This Row],[Region]],LEN(Table9[[#This Row],[Region]])-1)</f>
        <v>West</v>
      </c>
      <c r="E926" t="str">
        <f>VLOOKUP(Table9[[#This Row],[Email Trimmed]],tblManagers11[],2,FALSE)</f>
        <v>Fayth Marner</v>
      </c>
    </row>
    <row r="927" spans="1:5" x14ac:dyDescent="0.25">
      <c r="A927">
        <v>924</v>
      </c>
      <c r="B927" t="s">
        <v>267</v>
      </c>
      <c r="C927" t="s">
        <v>514</v>
      </c>
      <c r="D927" t="str">
        <f>LEFT(Table9[[#This Row],[Region]],LEN(Table9[[#This Row],[Region]])-1)</f>
        <v>North</v>
      </c>
      <c r="E927" t="str">
        <f>VLOOKUP(Table9[[#This Row],[Email Trimmed]],tblManagers11[],2,FALSE)</f>
        <v>Catherine Ullrich</v>
      </c>
    </row>
    <row r="928" spans="1:5" x14ac:dyDescent="0.25">
      <c r="A928">
        <v>925</v>
      </c>
      <c r="B928" t="s">
        <v>462</v>
      </c>
      <c r="C928" t="s">
        <v>515</v>
      </c>
      <c r="D928" t="str">
        <f>LEFT(Table9[[#This Row],[Region]],LEN(Table9[[#This Row],[Region]])-1)</f>
        <v>East</v>
      </c>
      <c r="E928" t="str">
        <f>VLOOKUP(Table9[[#This Row],[Email Trimmed]],tblManagers11[],2,FALSE)</f>
        <v>Bob Everington</v>
      </c>
    </row>
    <row r="929" spans="1:5" x14ac:dyDescent="0.25">
      <c r="A929">
        <v>926</v>
      </c>
      <c r="B929" t="s">
        <v>502</v>
      </c>
      <c r="C929" t="s">
        <v>515</v>
      </c>
      <c r="D929" t="str">
        <f>LEFT(Table9[[#This Row],[Region]],LEN(Table9[[#This Row],[Region]])-1)</f>
        <v>East</v>
      </c>
      <c r="E929" t="str">
        <f>VLOOKUP(Table9[[#This Row],[Email Trimmed]],tblManagers11[],2,FALSE)</f>
        <v>Bob Everington</v>
      </c>
    </row>
    <row r="930" spans="1:5" x14ac:dyDescent="0.25">
      <c r="A930">
        <v>927</v>
      </c>
      <c r="B930" t="s">
        <v>295</v>
      </c>
      <c r="C930" t="s">
        <v>513</v>
      </c>
      <c r="D930" t="str">
        <f>LEFT(Table9[[#This Row],[Region]],LEN(Table9[[#This Row],[Region]])-1)</f>
        <v>West</v>
      </c>
      <c r="E930" t="str">
        <f>VLOOKUP(Table9[[#This Row],[Email Trimmed]],tblManagers11[],2,FALSE)</f>
        <v>Fayth Marner</v>
      </c>
    </row>
    <row r="931" spans="1:5" x14ac:dyDescent="0.25">
      <c r="A931">
        <v>928</v>
      </c>
      <c r="B931" t="s">
        <v>457</v>
      </c>
      <c r="C931" t="s">
        <v>513</v>
      </c>
      <c r="D931" t="str">
        <f>LEFT(Table9[[#This Row],[Region]],LEN(Table9[[#This Row],[Region]])-1)</f>
        <v>West</v>
      </c>
      <c r="E931" t="str">
        <f>VLOOKUP(Table9[[#This Row],[Email Trimmed]],tblManagers11[],2,FALSE)</f>
        <v>Fayth Marner</v>
      </c>
    </row>
    <row r="932" spans="1:5" x14ac:dyDescent="0.25">
      <c r="A932">
        <v>929</v>
      </c>
      <c r="B932" t="s">
        <v>491</v>
      </c>
      <c r="C932" t="s">
        <v>514</v>
      </c>
      <c r="D932" t="str">
        <f>LEFT(Table9[[#This Row],[Region]],LEN(Table9[[#This Row],[Region]])-1)</f>
        <v>North</v>
      </c>
      <c r="E932" t="str">
        <f>VLOOKUP(Table9[[#This Row],[Email Trimmed]],tblManagers11[],2,FALSE)</f>
        <v>Catherine Ullrich</v>
      </c>
    </row>
    <row r="933" spans="1:5" x14ac:dyDescent="0.25">
      <c r="A933">
        <v>930</v>
      </c>
      <c r="B933" t="s">
        <v>239</v>
      </c>
      <c r="C933" t="s">
        <v>515</v>
      </c>
      <c r="D933" t="str">
        <f>LEFT(Table9[[#This Row],[Region]],LEN(Table9[[#This Row],[Region]])-1)</f>
        <v>East</v>
      </c>
      <c r="E933" t="str">
        <f>VLOOKUP(Table9[[#This Row],[Email Trimmed]],tblManagers11[],2,FALSE)</f>
        <v>Bob Everington</v>
      </c>
    </row>
    <row r="934" spans="1:5" x14ac:dyDescent="0.25">
      <c r="A934">
        <v>931</v>
      </c>
      <c r="B934" t="s">
        <v>227</v>
      </c>
      <c r="C934" t="s">
        <v>514</v>
      </c>
      <c r="D934" t="str">
        <f>LEFT(Table9[[#This Row],[Region]],LEN(Table9[[#This Row],[Region]])-1)</f>
        <v>North</v>
      </c>
      <c r="E934" t="str">
        <f>VLOOKUP(Table9[[#This Row],[Email Trimmed]],tblManagers11[],2,FALSE)</f>
        <v>Catherine Ullrich</v>
      </c>
    </row>
    <row r="935" spans="1:5" x14ac:dyDescent="0.25">
      <c r="A935">
        <v>932</v>
      </c>
      <c r="B935" t="s">
        <v>283</v>
      </c>
      <c r="C935" t="s">
        <v>516</v>
      </c>
      <c r="D935" t="str">
        <f>LEFT(Table9[[#This Row],[Region]],LEN(Table9[[#This Row],[Region]])-1)</f>
        <v>South</v>
      </c>
      <c r="E935" t="str">
        <f>VLOOKUP(Table9[[#This Row],[Email Trimmed]],tblManagers11[],2,FALSE)</f>
        <v>Zeke Rivard</v>
      </c>
    </row>
    <row r="936" spans="1:5" x14ac:dyDescent="0.25">
      <c r="A936">
        <v>933</v>
      </c>
      <c r="B936" t="s">
        <v>235</v>
      </c>
      <c r="C936" t="s">
        <v>516</v>
      </c>
      <c r="D936" t="str">
        <f>LEFT(Table9[[#This Row],[Region]],LEN(Table9[[#This Row],[Region]])-1)</f>
        <v>South</v>
      </c>
      <c r="E936" t="str">
        <f>VLOOKUP(Table9[[#This Row],[Email Trimmed]],tblManagers11[],2,FALSE)</f>
        <v>Zeke Rivard</v>
      </c>
    </row>
    <row r="937" spans="1:5" x14ac:dyDescent="0.25">
      <c r="A937">
        <v>934</v>
      </c>
      <c r="B937" t="s">
        <v>286</v>
      </c>
      <c r="C937" t="s">
        <v>513</v>
      </c>
      <c r="D937" t="str">
        <f>LEFT(Table9[[#This Row],[Region]],LEN(Table9[[#This Row],[Region]])-1)</f>
        <v>West</v>
      </c>
      <c r="E937" t="str">
        <f>VLOOKUP(Table9[[#This Row],[Email Trimmed]],tblManagers11[],2,FALSE)</f>
        <v>Fayth Marner</v>
      </c>
    </row>
    <row r="938" spans="1:5" x14ac:dyDescent="0.25">
      <c r="A938">
        <v>935</v>
      </c>
      <c r="B938" t="s">
        <v>210</v>
      </c>
      <c r="C938" t="s">
        <v>516</v>
      </c>
      <c r="D938" t="str">
        <f>LEFT(Table9[[#This Row],[Region]],LEN(Table9[[#This Row],[Region]])-1)</f>
        <v>South</v>
      </c>
      <c r="E938" t="str">
        <f>VLOOKUP(Table9[[#This Row],[Email Trimmed]],tblManagers11[],2,FALSE)</f>
        <v>Zeke Rivard</v>
      </c>
    </row>
    <row r="939" spans="1:5" x14ac:dyDescent="0.25">
      <c r="A939">
        <v>936</v>
      </c>
      <c r="B939" t="s">
        <v>503</v>
      </c>
      <c r="C939" t="s">
        <v>514</v>
      </c>
      <c r="D939" t="str">
        <f>LEFT(Table9[[#This Row],[Region]],LEN(Table9[[#This Row],[Region]])-1)</f>
        <v>North</v>
      </c>
      <c r="E939" t="str">
        <f>VLOOKUP(Table9[[#This Row],[Email Trimmed]],tblManagers11[],2,FALSE)</f>
        <v>Catherine Ullrich</v>
      </c>
    </row>
    <row r="940" spans="1:5" x14ac:dyDescent="0.25">
      <c r="A940">
        <v>937</v>
      </c>
      <c r="B940" t="s">
        <v>199</v>
      </c>
      <c r="C940" t="s">
        <v>514</v>
      </c>
      <c r="D940" t="str">
        <f>LEFT(Table9[[#This Row],[Region]],LEN(Table9[[#This Row],[Region]])-1)</f>
        <v>North</v>
      </c>
      <c r="E940" t="str">
        <f>VLOOKUP(Table9[[#This Row],[Email Trimmed]],tblManagers11[],2,FALSE)</f>
        <v>Catherine Ullrich</v>
      </c>
    </row>
    <row r="941" spans="1:5" x14ac:dyDescent="0.25">
      <c r="A941">
        <v>938</v>
      </c>
      <c r="B941" t="s">
        <v>504</v>
      </c>
      <c r="C941" t="s">
        <v>514</v>
      </c>
      <c r="D941" t="str">
        <f>LEFT(Table9[[#This Row],[Region]],LEN(Table9[[#This Row],[Region]])-1)</f>
        <v>North</v>
      </c>
      <c r="E941" t="str">
        <f>VLOOKUP(Table9[[#This Row],[Email Trimmed]],tblManagers11[],2,FALSE)</f>
        <v>Catherine Ullrich</v>
      </c>
    </row>
    <row r="942" spans="1:5" x14ac:dyDescent="0.25">
      <c r="A942">
        <v>939</v>
      </c>
      <c r="B942" t="s">
        <v>452</v>
      </c>
      <c r="C942" t="s">
        <v>513</v>
      </c>
      <c r="D942" t="str">
        <f>LEFT(Table9[[#This Row],[Region]],LEN(Table9[[#This Row],[Region]])-1)</f>
        <v>West</v>
      </c>
      <c r="E942" t="str">
        <f>VLOOKUP(Table9[[#This Row],[Email Trimmed]],tblManagers11[],2,FALSE)</f>
        <v>Fayth Marner</v>
      </c>
    </row>
    <row r="943" spans="1:5" x14ac:dyDescent="0.25">
      <c r="A943">
        <v>940</v>
      </c>
      <c r="B943" t="s">
        <v>328</v>
      </c>
      <c r="C943" t="s">
        <v>514</v>
      </c>
      <c r="D943" t="str">
        <f>LEFT(Table9[[#This Row],[Region]],LEN(Table9[[#This Row],[Region]])-1)</f>
        <v>North</v>
      </c>
      <c r="E943" t="str">
        <f>VLOOKUP(Table9[[#This Row],[Email Trimmed]],tblManagers11[],2,FALSE)</f>
        <v>Catherine Ullrich</v>
      </c>
    </row>
    <row r="944" spans="1:5" x14ac:dyDescent="0.25">
      <c r="A944">
        <v>941</v>
      </c>
      <c r="B944" t="s">
        <v>381</v>
      </c>
      <c r="C944" t="s">
        <v>514</v>
      </c>
      <c r="D944" t="str">
        <f>LEFT(Table9[[#This Row],[Region]],LEN(Table9[[#This Row],[Region]])-1)</f>
        <v>North</v>
      </c>
      <c r="E944" t="str">
        <f>VLOOKUP(Table9[[#This Row],[Email Trimmed]],tblManagers11[],2,FALSE)</f>
        <v>Catherine Ullrich</v>
      </c>
    </row>
    <row r="945" spans="1:5" x14ac:dyDescent="0.25">
      <c r="A945">
        <v>942</v>
      </c>
      <c r="B945" t="s">
        <v>268</v>
      </c>
      <c r="C945" t="s">
        <v>516</v>
      </c>
      <c r="D945" t="str">
        <f>LEFT(Table9[[#This Row],[Region]],LEN(Table9[[#This Row],[Region]])-1)</f>
        <v>South</v>
      </c>
      <c r="E945" t="str">
        <f>VLOOKUP(Table9[[#This Row],[Email Trimmed]],tblManagers11[],2,FALSE)</f>
        <v>Zeke Rivard</v>
      </c>
    </row>
    <row r="946" spans="1:5" x14ac:dyDescent="0.25">
      <c r="A946">
        <v>943</v>
      </c>
      <c r="B946" t="s">
        <v>396</v>
      </c>
      <c r="C946" t="s">
        <v>516</v>
      </c>
      <c r="D946" t="str">
        <f>LEFT(Table9[[#This Row],[Region]],LEN(Table9[[#This Row],[Region]])-1)</f>
        <v>South</v>
      </c>
      <c r="E946" t="str">
        <f>VLOOKUP(Table9[[#This Row],[Email Trimmed]],tblManagers11[],2,FALSE)</f>
        <v>Zeke Rivard</v>
      </c>
    </row>
    <row r="947" spans="1:5" x14ac:dyDescent="0.25">
      <c r="A947">
        <v>944</v>
      </c>
      <c r="B947" t="s">
        <v>500</v>
      </c>
      <c r="C947" t="s">
        <v>516</v>
      </c>
      <c r="D947" t="str">
        <f>LEFT(Table9[[#This Row],[Region]],LEN(Table9[[#This Row],[Region]])-1)</f>
        <v>South</v>
      </c>
      <c r="E947" t="str">
        <f>VLOOKUP(Table9[[#This Row],[Email Trimmed]],tblManagers11[],2,FALSE)</f>
        <v>Zeke Rivard</v>
      </c>
    </row>
    <row r="948" spans="1:5" x14ac:dyDescent="0.25">
      <c r="A948">
        <v>945</v>
      </c>
      <c r="B948" t="s">
        <v>503</v>
      </c>
      <c r="C948" t="s">
        <v>515</v>
      </c>
      <c r="D948" t="str">
        <f>LEFT(Table9[[#This Row],[Region]],LEN(Table9[[#This Row],[Region]])-1)</f>
        <v>East</v>
      </c>
      <c r="E948" t="str">
        <f>VLOOKUP(Table9[[#This Row],[Email Trimmed]],tblManagers11[],2,FALSE)</f>
        <v>Bob Everington</v>
      </c>
    </row>
    <row r="949" spans="1:5" x14ac:dyDescent="0.25">
      <c r="A949">
        <v>946</v>
      </c>
      <c r="B949" t="s">
        <v>188</v>
      </c>
      <c r="C949" t="s">
        <v>514</v>
      </c>
      <c r="D949" t="str">
        <f>LEFT(Table9[[#This Row],[Region]],LEN(Table9[[#This Row],[Region]])-1)</f>
        <v>North</v>
      </c>
      <c r="E949" t="str">
        <f>VLOOKUP(Table9[[#This Row],[Email Trimmed]],tblManagers11[],2,FALSE)</f>
        <v>Catherine Ullrich</v>
      </c>
    </row>
    <row r="950" spans="1:5" x14ac:dyDescent="0.25">
      <c r="A950">
        <v>947</v>
      </c>
      <c r="B950" t="s">
        <v>300</v>
      </c>
      <c r="C950" t="s">
        <v>514</v>
      </c>
      <c r="D950" t="str">
        <f>LEFT(Table9[[#This Row],[Region]],LEN(Table9[[#This Row],[Region]])-1)</f>
        <v>North</v>
      </c>
      <c r="E950" t="str">
        <f>VLOOKUP(Table9[[#This Row],[Email Trimmed]],tblManagers11[],2,FALSE)</f>
        <v>Catherine Ullrich</v>
      </c>
    </row>
    <row r="951" spans="1:5" x14ac:dyDescent="0.25">
      <c r="A951">
        <v>948</v>
      </c>
      <c r="B951" t="s">
        <v>417</v>
      </c>
      <c r="C951" t="s">
        <v>516</v>
      </c>
      <c r="D951" t="str">
        <f>LEFT(Table9[[#This Row],[Region]],LEN(Table9[[#This Row],[Region]])-1)</f>
        <v>South</v>
      </c>
      <c r="E951" t="str">
        <f>VLOOKUP(Table9[[#This Row],[Email Trimmed]],tblManagers11[],2,FALSE)</f>
        <v>Zeke Rivard</v>
      </c>
    </row>
    <row r="952" spans="1:5" x14ac:dyDescent="0.25">
      <c r="A952">
        <v>949</v>
      </c>
      <c r="B952" t="s">
        <v>403</v>
      </c>
      <c r="C952" t="s">
        <v>515</v>
      </c>
      <c r="D952" t="str">
        <f>LEFT(Table9[[#This Row],[Region]],LEN(Table9[[#This Row],[Region]])-1)</f>
        <v>East</v>
      </c>
      <c r="E952" t="str">
        <f>VLOOKUP(Table9[[#This Row],[Email Trimmed]],tblManagers11[],2,FALSE)</f>
        <v>Bob Everington</v>
      </c>
    </row>
    <row r="953" spans="1:5" x14ac:dyDescent="0.25">
      <c r="A953">
        <v>950</v>
      </c>
      <c r="B953" t="s">
        <v>228</v>
      </c>
      <c r="C953" t="s">
        <v>513</v>
      </c>
      <c r="D953" t="str">
        <f>LEFT(Table9[[#This Row],[Region]],LEN(Table9[[#This Row],[Region]])-1)</f>
        <v>West</v>
      </c>
      <c r="E953" t="str">
        <f>VLOOKUP(Table9[[#This Row],[Email Trimmed]],tblManagers11[],2,FALSE)</f>
        <v>Fayth Marner</v>
      </c>
    </row>
    <row r="954" spans="1:5" x14ac:dyDescent="0.25">
      <c r="A954">
        <v>951</v>
      </c>
      <c r="B954" t="s">
        <v>188</v>
      </c>
      <c r="C954" t="s">
        <v>514</v>
      </c>
      <c r="D954" t="str">
        <f>LEFT(Table9[[#This Row],[Region]],LEN(Table9[[#This Row],[Region]])-1)</f>
        <v>North</v>
      </c>
      <c r="E954" t="str">
        <f>VLOOKUP(Table9[[#This Row],[Email Trimmed]],tblManagers11[],2,FALSE)</f>
        <v>Catherine Ullrich</v>
      </c>
    </row>
    <row r="955" spans="1:5" x14ac:dyDescent="0.25">
      <c r="A955">
        <v>952</v>
      </c>
      <c r="B955" t="s">
        <v>374</v>
      </c>
      <c r="C955" t="s">
        <v>513</v>
      </c>
      <c r="D955" t="str">
        <f>LEFT(Table9[[#This Row],[Region]],LEN(Table9[[#This Row],[Region]])-1)</f>
        <v>West</v>
      </c>
      <c r="E955" t="str">
        <f>VLOOKUP(Table9[[#This Row],[Email Trimmed]],tblManagers11[],2,FALSE)</f>
        <v>Fayth Marner</v>
      </c>
    </row>
    <row r="956" spans="1:5" x14ac:dyDescent="0.25">
      <c r="A956">
        <v>953</v>
      </c>
      <c r="B956" t="s">
        <v>403</v>
      </c>
      <c r="C956" t="s">
        <v>515</v>
      </c>
      <c r="D956" t="str">
        <f>LEFT(Table9[[#This Row],[Region]],LEN(Table9[[#This Row],[Region]])-1)</f>
        <v>East</v>
      </c>
      <c r="E956" t="str">
        <f>VLOOKUP(Table9[[#This Row],[Email Trimmed]],tblManagers11[],2,FALSE)</f>
        <v>Bob Everington</v>
      </c>
    </row>
    <row r="957" spans="1:5" x14ac:dyDescent="0.25">
      <c r="A957">
        <v>954</v>
      </c>
      <c r="B957" t="s">
        <v>441</v>
      </c>
      <c r="C957" t="s">
        <v>514</v>
      </c>
      <c r="D957" t="str">
        <f>LEFT(Table9[[#This Row],[Region]],LEN(Table9[[#This Row],[Region]])-1)</f>
        <v>North</v>
      </c>
      <c r="E957" t="str">
        <f>VLOOKUP(Table9[[#This Row],[Email Trimmed]],tblManagers11[],2,FALSE)</f>
        <v>Catherine Ullrich</v>
      </c>
    </row>
    <row r="958" spans="1:5" x14ac:dyDescent="0.25">
      <c r="A958">
        <v>955</v>
      </c>
      <c r="B958" t="s">
        <v>188</v>
      </c>
      <c r="C958" t="s">
        <v>515</v>
      </c>
      <c r="D958" t="str">
        <f>LEFT(Table9[[#This Row],[Region]],LEN(Table9[[#This Row],[Region]])-1)</f>
        <v>East</v>
      </c>
      <c r="E958" t="str">
        <f>VLOOKUP(Table9[[#This Row],[Email Trimmed]],tblManagers11[],2,FALSE)</f>
        <v>Bob Everington</v>
      </c>
    </row>
    <row r="959" spans="1:5" x14ac:dyDescent="0.25">
      <c r="A959">
        <v>956</v>
      </c>
      <c r="B959" t="s">
        <v>215</v>
      </c>
      <c r="C959" t="s">
        <v>515</v>
      </c>
      <c r="D959" t="str">
        <f>LEFT(Table9[[#This Row],[Region]],LEN(Table9[[#This Row],[Region]])-1)</f>
        <v>East</v>
      </c>
      <c r="E959" t="str">
        <f>VLOOKUP(Table9[[#This Row],[Email Trimmed]],tblManagers11[],2,FALSE)</f>
        <v>Bob Everington</v>
      </c>
    </row>
    <row r="960" spans="1:5" x14ac:dyDescent="0.25">
      <c r="A960">
        <v>957</v>
      </c>
      <c r="B960" t="s">
        <v>501</v>
      </c>
      <c r="C960" t="s">
        <v>514</v>
      </c>
      <c r="D960" t="str">
        <f>LEFT(Table9[[#This Row],[Region]],LEN(Table9[[#This Row],[Region]])-1)</f>
        <v>North</v>
      </c>
      <c r="E960" t="str">
        <f>VLOOKUP(Table9[[#This Row],[Email Trimmed]],tblManagers11[],2,FALSE)</f>
        <v>Catherine Ullrich</v>
      </c>
    </row>
    <row r="961" spans="1:5" x14ac:dyDescent="0.25">
      <c r="A961">
        <v>958</v>
      </c>
      <c r="B961" t="s">
        <v>505</v>
      </c>
      <c r="C961" t="s">
        <v>514</v>
      </c>
      <c r="D961" t="str">
        <f>LEFT(Table9[[#This Row],[Region]],LEN(Table9[[#This Row],[Region]])-1)</f>
        <v>North</v>
      </c>
      <c r="E961" t="str">
        <f>VLOOKUP(Table9[[#This Row],[Email Trimmed]],tblManagers11[],2,FALSE)</f>
        <v>Catherine Ullrich</v>
      </c>
    </row>
    <row r="962" spans="1:5" x14ac:dyDescent="0.25">
      <c r="A962">
        <v>959</v>
      </c>
      <c r="B962" t="s">
        <v>328</v>
      </c>
      <c r="C962" t="s">
        <v>513</v>
      </c>
      <c r="D962" t="str">
        <f>LEFT(Table9[[#This Row],[Region]],LEN(Table9[[#This Row],[Region]])-1)</f>
        <v>West</v>
      </c>
      <c r="E962" t="str">
        <f>VLOOKUP(Table9[[#This Row],[Email Trimmed]],tblManagers11[],2,FALSE)</f>
        <v>Fayth Marner</v>
      </c>
    </row>
    <row r="963" spans="1:5" x14ac:dyDescent="0.25">
      <c r="A963">
        <v>960</v>
      </c>
      <c r="B963" t="s">
        <v>506</v>
      </c>
      <c r="C963" t="s">
        <v>514</v>
      </c>
      <c r="D963" t="str">
        <f>LEFT(Table9[[#This Row],[Region]],LEN(Table9[[#This Row],[Region]])-1)</f>
        <v>North</v>
      </c>
      <c r="E963" t="str">
        <f>VLOOKUP(Table9[[#This Row],[Email Trimmed]],tblManagers11[],2,FALSE)</f>
        <v>Catherine Ullrich</v>
      </c>
    </row>
    <row r="964" spans="1:5" x14ac:dyDescent="0.25">
      <c r="A964">
        <v>961</v>
      </c>
      <c r="B964" t="s">
        <v>489</v>
      </c>
      <c r="C964" t="s">
        <v>513</v>
      </c>
      <c r="D964" t="str">
        <f>LEFT(Table9[[#This Row],[Region]],LEN(Table9[[#This Row],[Region]])-1)</f>
        <v>West</v>
      </c>
      <c r="E964" t="str">
        <f>VLOOKUP(Table9[[#This Row],[Email Trimmed]],tblManagers11[],2,FALSE)</f>
        <v>Fayth Marner</v>
      </c>
    </row>
    <row r="965" spans="1:5" x14ac:dyDescent="0.25">
      <c r="A965">
        <v>962</v>
      </c>
      <c r="B965" t="s">
        <v>507</v>
      </c>
      <c r="C965" t="s">
        <v>514</v>
      </c>
      <c r="D965" t="str">
        <f>LEFT(Table9[[#This Row],[Region]],LEN(Table9[[#This Row],[Region]])-1)</f>
        <v>North</v>
      </c>
      <c r="E965" t="str">
        <f>VLOOKUP(Table9[[#This Row],[Email Trimmed]],tblManagers11[],2,FALSE)</f>
        <v>Catherine Ullrich</v>
      </c>
    </row>
    <row r="966" spans="1:5" x14ac:dyDescent="0.25">
      <c r="A966">
        <v>963</v>
      </c>
      <c r="B966" t="s">
        <v>262</v>
      </c>
      <c r="C966" t="s">
        <v>516</v>
      </c>
      <c r="D966" t="str">
        <f>LEFT(Table9[[#This Row],[Region]],LEN(Table9[[#This Row],[Region]])-1)</f>
        <v>South</v>
      </c>
      <c r="E966" t="str">
        <f>VLOOKUP(Table9[[#This Row],[Email Trimmed]],tblManagers11[],2,FALSE)</f>
        <v>Zeke Rivard</v>
      </c>
    </row>
    <row r="967" spans="1:5" x14ac:dyDescent="0.25">
      <c r="A967">
        <v>964</v>
      </c>
      <c r="B967" t="s">
        <v>204</v>
      </c>
      <c r="C967" t="s">
        <v>516</v>
      </c>
      <c r="D967" t="str">
        <f>LEFT(Table9[[#This Row],[Region]],LEN(Table9[[#This Row],[Region]])-1)</f>
        <v>South</v>
      </c>
      <c r="E967" t="str">
        <f>VLOOKUP(Table9[[#This Row],[Email Trimmed]],tblManagers11[],2,FALSE)</f>
        <v>Zeke Rivard</v>
      </c>
    </row>
    <row r="968" spans="1:5" x14ac:dyDescent="0.25">
      <c r="A968">
        <v>965</v>
      </c>
      <c r="B968" t="s">
        <v>328</v>
      </c>
      <c r="C968" t="s">
        <v>515</v>
      </c>
      <c r="D968" t="str">
        <f>LEFT(Table9[[#This Row],[Region]],LEN(Table9[[#This Row],[Region]])-1)</f>
        <v>East</v>
      </c>
      <c r="E968" t="str">
        <f>VLOOKUP(Table9[[#This Row],[Email Trimmed]],tblManagers11[],2,FALSE)</f>
        <v>Bob Everington</v>
      </c>
    </row>
    <row r="969" spans="1:5" x14ac:dyDescent="0.25">
      <c r="A969">
        <v>966</v>
      </c>
      <c r="B969" t="s">
        <v>353</v>
      </c>
      <c r="C969" t="s">
        <v>515</v>
      </c>
      <c r="D969" t="str">
        <f>LEFT(Table9[[#This Row],[Region]],LEN(Table9[[#This Row],[Region]])-1)</f>
        <v>East</v>
      </c>
      <c r="E969" t="str">
        <f>VLOOKUP(Table9[[#This Row],[Email Trimmed]],tblManagers11[],2,FALSE)</f>
        <v>Bob Everington</v>
      </c>
    </row>
    <row r="970" spans="1:5" x14ac:dyDescent="0.25">
      <c r="A970">
        <v>967</v>
      </c>
      <c r="B970" t="s">
        <v>250</v>
      </c>
      <c r="C970" t="s">
        <v>516</v>
      </c>
      <c r="D970" t="str">
        <f>LEFT(Table9[[#This Row],[Region]],LEN(Table9[[#This Row],[Region]])-1)</f>
        <v>South</v>
      </c>
      <c r="E970" t="str">
        <f>VLOOKUP(Table9[[#This Row],[Email Trimmed]],tblManagers11[],2,FALSE)</f>
        <v>Zeke Rivard</v>
      </c>
    </row>
    <row r="971" spans="1:5" x14ac:dyDescent="0.25">
      <c r="A971">
        <v>968</v>
      </c>
      <c r="B971" t="s">
        <v>352</v>
      </c>
      <c r="C971" t="s">
        <v>513</v>
      </c>
      <c r="D971" t="str">
        <f>LEFT(Table9[[#This Row],[Region]],LEN(Table9[[#This Row],[Region]])-1)</f>
        <v>West</v>
      </c>
      <c r="E971" t="str">
        <f>VLOOKUP(Table9[[#This Row],[Email Trimmed]],tblManagers11[],2,FALSE)</f>
        <v>Fayth Marner</v>
      </c>
    </row>
    <row r="972" spans="1:5" x14ac:dyDescent="0.25">
      <c r="A972">
        <v>969</v>
      </c>
      <c r="B972" t="s">
        <v>465</v>
      </c>
      <c r="C972" t="s">
        <v>514</v>
      </c>
      <c r="D972" t="str">
        <f>LEFT(Table9[[#This Row],[Region]],LEN(Table9[[#This Row],[Region]])-1)</f>
        <v>North</v>
      </c>
      <c r="E972" t="str">
        <f>VLOOKUP(Table9[[#This Row],[Email Trimmed]],tblManagers11[],2,FALSE)</f>
        <v>Catherine Ullrich</v>
      </c>
    </row>
    <row r="973" spans="1:5" x14ac:dyDescent="0.25">
      <c r="A973">
        <v>970</v>
      </c>
      <c r="B973" t="s">
        <v>472</v>
      </c>
      <c r="C973" t="s">
        <v>514</v>
      </c>
      <c r="D973" t="str">
        <f>LEFT(Table9[[#This Row],[Region]],LEN(Table9[[#This Row],[Region]])-1)</f>
        <v>North</v>
      </c>
      <c r="E973" t="str">
        <f>VLOOKUP(Table9[[#This Row],[Email Trimmed]],tblManagers11[],2,FALSE)</f>
        <v>Catherine Ullrich</v>
      </c>
    </row>
    <row r="974" spans="1:5" x14ac:dyDescent="0.25">
      <c r="A974">
        <v>971</v>
      </c>
      <c r="B974" t="s">
        <v>368</v>
      </c>
      <c r="C974" t="s">
        <v>514</v>
      </c>
      <c r="D974" t="str">
        <f>LEFT(Table9[[#This Row],[Region]],LEN(Table9[[#This Row],[Region]])-1)</f>
        <v>North</v>
      </c>
      <c r="E974" t="str">
        <f>VLOOKUP(Table9[[#This Row],[Email Trimmed]],tblManagers11[],2,FALSE)</f>
        <v>Catherine Ullrich</v>
      </c>
    </row>
    <row r="975" spans="1:5" x14ac:dyDescent="0.25">
      <c r="A975">
        <v>972</v>
      </c>
      <c r="B975" t="s">
        <v>508</v>
      </c>
      <c r="C975" t="s">
        <v>513</v>
      </c>
      <c r="D975" t="str">
        <f>LEFT(Table9[[#This Row],[Region]],LEN(Table9[[#This Row],[Region]])-1)</f>
        <v>West</v>
      </c>
      <c r="E975" t="str">
        <f>VLOOKUP(Table9[[#This Row],[Email Trimmed]],tblManagers11[],2,FALSE)</f>
        <v>Fayth Marner</v>
      </c>
    </row>
    <row r="976" spans="1:5" x14ac:dyDescent="0.25">
      <c r="A976">
        <v>973</v>
      </c>
      <c r="B976" t="s">
        <v>499</v>
      </c>
      <c r="C976" t="s">
        <v>513</v>
      </c>
      <c r="D976" t="str">
        <f>LEFT(Table9[[#This Row],[Region]],LEN(Table9[[#This Row],[Region]])-1)</f>
        <v>West</v>
      </c>
      <c r="E976" t="str">
        <f>VLOOKUP(Table9[[#This Row],[Email Trimmed]],tblManagers11[],2,FALSE)</f>
        <v>Fayth Marner</v>
      </c>
    </row>
    <row r="977" spans="1:5" x14ac:dyDescent="0.25">
      <c r="A977">
        <v>974</v>
      </c>
      <c r="B977" t="s">
        <v>341</v>
      </c>
      <c r="C977" t="s">
        <v>513</v>
      </c>
      <c r="D977" t="str">
        <f>LEFT(Table9[[#This Row],[Region]],LEN(Table9[[#This Row],[Region]])-1)</f>
        <v>West</v>
      </c>
      <c r="E977" t="str">
        <f>VLOOKUP(Table9[[#This Row],[Email Trimmed]],tblManagers11[],2,FALSE)</f>
        <v>Fayth Marner</v>
      </c>
    </row>
    <row r="978" spans="1:5" x14ac:dyDescent="0.25">
      <c r="A978">
        <v>975</v>
      </c>
      <c r="B978" t="s">
        <v>429</v>
      </c>
      <c r="C978" t="s">
        <v>513</v>
      </c>
      <c r="D978" t="str">
        <f>LEFT(Table9[[#This Row],[Region]],LEN(Table9[[#This Row],[Region]])-1)</f>
        <v>West</v>
      </c>
      <c r="E978" t="str">
        <f>VLOOKUP(Table9[[#This Row],[Email Trimmed]],tblManagers11[],2,FALSE)</f>
        <v>Fayth Marner</v>
      </c>
    </row>
    <row r="979" spans="1:5" x14ac:dyDescent="0.25">
      <c r="A979">
        <v>976</v>
      </c>
      <c r="B979" t="s">
        <v>422</v>
      </c>
      <c r="C979" t="s">
        <v>513</v>
      </c>
      <c r="D979" t="str">
        <f>LEFT(Table9[[#This Row],[Region]],LEN(Table9[[#This Row],[Region]])-1)</f>
        <v>West</v>
      </c>
      <c r="E979" t="str">
        <f>VLOOKUP(Table9[[#This Row],[Email Trimmed]],tblManagers11[],2,FALSE)</f>
        <v>Fayth Marner</v>
      </c>
    </row>
    <row r="980" spans="1:5" x14ac:dyDescent="0.25">
      <c r="A980">
        <v>977</v>
      </c>
      <c r="B980" t="s">
        <v>170</v>
      </c>
      <c r="C980" t="s">
        <v>514</v>
      </c>
      <c r="D980" t="str">
        <f>LEFT(Table9[[#This Row],[Region]],LEN(Table9[[#This Row],[Region]])-1)</f>
        <v>North</v>
      </c>
      <c r="E980" t="str">
        <f>VLOOKUP(Table9[[#This Row],[Email Trimmed]],tblManagers11[],2,FALSE)</f>
        <v>Catherine Ullrich</v>
      </c>
    </row>
    <row r="981" spans="1:5" x14ac:dyDescent="0.25">
      <c r="A981">
        <v>978</v>
      </c>
      <c r="B981" t="s">
        <v>413</v>
      </c>
      <c r="C981" t="s">
        <v>514</v>
      </c>
      <c r="D981" t="str">
        <f>LEFT(Table9[[#This Row],[Region]],LEN(Table9[[#This Row],[Region]])-1)</f>
        <v>North</v>
      </c>
      <c r="E981" t="str">
        <f>VLOOKUP(Table9[[#This Row],[Email Trimmed]],tblManagers11[],2,FALSE)</f>
        <v>Catherine Ullrich</v>
      </c>
    </row>
    <row r="982" spans="1:5" x14ac:dyDescent="0.25">
      <c r="A982">
        <v>979</v>
      </c>
      <c r="B982" t="s">
        <v>358</v>
      </c>
      <c r="C982" t="s">
        <v>515</v>
      </c>
      <c r="D982" t="str">
        <f>LEFT(Table9[[#This Row],[Region]],LEN(Table9[[#This Row],[Region]])-1)</f>
        <v>East</v>
      </c>
      <c r="E982" t="str">
        <f>VLOOKUP(Table9[[#This Row],[Email Trimmed]],tblManagers11[],2,FALSE)</f>
        <v>Bob Everington</v>
      </c>
    </row>
    <row r="983" spans="1:5" x14ac:dyDescent="0.25">
      <c r="A983">
        <v>980</v>
      </c>
      <c r="B983" t="s">
        <v>280</v>
      </c>
      <c r="C983" t="s">
        <v>513</v>
      </c>
      <c r="D983" t="str">
        <f>LEFT(Table9[[#This Row],[Region]],LEN(Table9[[#This Row],[Region]])-1)</f>
        <v>West</v>
      </c>
      <c r="E983" t="str">
        <f>VLOOKUP(Table9[[#This Row],[Email Trimmed]],tblManagers11[],2,FALSE)</f>
        <v>Fayth Marner</v>
      </c>
    </row>
    <row r="984" spans="1:5" x14ac:dyDescent="0.25">
      <c r="A984">
        <v>981</v>
      </c>
      <c r="B984" t="s">
        <v>265</v>
      </c>
      <c r="C984" t="s">
        <v>515</v>
      </c>
      <c r="D984" t="str">
        <f>LEFT(Table9[[#This Row],[Region]],LEN(Table9[[#This Row],[Region]])-1)</f>
        <v>East</v>
      </c>
      <c r="E984" t="str">
        <f>VLOOKUP(Table9[[#This Row],[Email Trimmed]],tblManagers11[],2,FALSE)</f>
        <v>Bob Everington</v>
      </c>
    </row>
    <row r="985" spans="1:5" x14ac:dyDescent="0.25">
      <c r="A985">
        <v>982</v>
      </c>
      <c r="B985" t="s">
        <v>189</v>
      </c>
      <c r="C985" t="s">
        <v>514</v>
      </c>
      <c r="D985" t="str">
        <f>LEFT(Table9[[#This Row],[Region]],LEN(Table9[[#This Row],[Region]])-1)</f>
        <v>North</v>
      </c>
      <c r="E985" t="str">
        <f>VLOOKUP(Table9[[#This Row],[Email Trimmed]],tblManagers11[],2,FALSE)</f>
        <v>Catherine Ullrich</v>
      </c>
    </row>
    <row r="986" spans="1:5" x14ac:dyDescent="0.25">
      <c r="A986">
        <v>983</v>
      </c>
      <c r="B986" t="s">
        <v>509</v>
      </c>
      <c r="C986" t="s">
        <v>514</v>
      </c>
      <c r="D986" t="str">
        <f>LEFT(Table9[[#This Row],[Region]],LEN(Table9[[#This Row],[Region]])-1)</f>
        <v>North</v>
      </c>
      <c r="E986" t="str">
        <f>VLOOKUP(Table9[[#This Row],[Email Trimmed]],tblManagers11[],2,FALSE)</f>
        <v>Catherine Ullrich</v>
      </c>
    </row>
    <row r="987" spans="1:5" x14ac:dyDescent="0.25">
      <c r="A987">
        <v>984</v>
      </c>
      <c r="B987" t="s">
        <v>376</v>
      </c>
      <c r="C987" t="s">
        <v>515</v>
      </c>
      <c r="D987" t="str">
        <f>LEFT(Table9[[#This Row],[Region]],LEN(Table9[[#This Row],[Region]])-1)</f>
        <v>East</v>
      </c>
      <c r="E987" t="str">
        <f>VLOOKUP(Table9[[#This Row],[Email Trimmed]],tblManagers11[],2,FALSE)</f>
        <v>Bob Everington</v>
      </c>
    </row>
    <row r="988" spans="1:5" x14ac:dyDescent="0.25">
      <c r="A988">
        <v>985</v>
      </c>
      <c r="B988" t="s">
        <v>430</v>
      </c>
      <c r="C988" t="s">
        <v>515</v>
      </c>
      <c r="D988" t="str">
        <f>LEFT(Table9[[#This Row],[Region]],LEN(Table9[[#This Row],[Region]])-1)</f>
        <v>East</v>
      </c>
      <c r="E988" t="str">
        <f>VLOOKUP(Table9[[#This Row],[Email Trimmed]],tblManagers11[],2,FALSE)</f>
        <v>Bob Everington</v>
      </c>
    </row>
    <row r="989" spans="1:5" x14ac:dyDescent="0.25">
      <c r="A989">
        <v>986</v>
      </c>
      <c r="B989" t="s">
        <v>348</v>
      </c>
      <c r="C989" t="s">
        <v>516</v>
      </c>
      <c r="D989" t="str">
        <f>LEFT(Table9[[#This Row],[Region]],LEN(Table9[[#This Row],[Region]])-1)</f>
        <v>South</v>
      </c>
      <c r="E989" t="str">
        <f>VLOOKUP(Table9[[#This Row],[Email Trimmed]],tblManagers11[],2,FALSE)</f>
        <v>Zeke Rivard</v>
      </c>
    </row>
    <row r="990" spans="1:5" x14ac:dyDescent="0.25">
      <c r="A990">
        <v>987</v>
      </c>
      <c r="B990" t="s">
        <v>253</v>
      </c>
      <c r="C990" t="s">
        <v>515</v>
      </c>
      <c r="D990" t="str">
        <f>LEFT(Table9[[#This Row],[Region]],LEN(Table9[[#This Row],[Region]])-1)</f>
        <v>East</v>
      </c>
      <c r="E990" t="str">
        <f>VLOOKUP(Table9[[#This Row],[Email Trimmed]],tblManagers11[],2,FALSE)</f>
        <v>Bob Everington</v>
      </c>
    </row>
    <row r="991" spans="1:5" x14ac:dyDescent="0.25">
      <c r="A991">
        <v>988</v>
      </c>
      <c r="B991" t="s">
        <v>471</v>
      </c>
      <c r="C991" t="s">
        <v>513</v>
      </c>
      <c r="D991" t="str">
        <f>LEFT(Table9[[#This Row],[Region]],LEN(Table9[[#This Row],[Region]])-1)</f>
        <v>West</v>
      </c>
      <c r="E991" t="str">
        <f>VLOOKUP(Table9[[#This Row],[Email Trimmed]],tblManagers11[],2,FALSE)</f>
        <v>Fayth Marner</v>
      </c>
    </row>
    <row r="992" spans="1:5" x14ac:dyDescent="0.25">
      <c r="A992">
        <v>989</v>
      </c>
      <c r="B992" t="s">
        <v>314</v>
      </c>
      <c r="C992" t="s">
        <v>516</v>
      </c>
      <c r="D992" t="str">
        <f>LEFT(Table9[[#This Row],[Region]],LEN(Table9[[#This Row],[Region]])-1)</f>
        <v>South</v>
      </c>
      <c r="E992" t="str">
        <f>VLOOKUP(Table9[[#This Row],[Email Trimmed]],tblManagers11[],2,FALSE)</f>
        <v>Zeke Rivard</v>
      </c>
    </row>
    <row r="993" spans="1:5" x14ac:dyDescent="0.25">
      <c r="A993">
        <v>990</v>
      </c>
      <c r="B993" t="s">
        <v>331</v>
      </c>
      <c r="C993" t="s">
        <v>516</v>
      </c>
      <c r="D993" t="str">
        <f>LEFT(Table9[[#This Row],[Region]],LEN(Table9[[#This Row],[Region]])-1)</f>
        <v>South</v>
      </c>
      <c r="E993" t="str">
        <f>VLOOKUP(Table9[[#This Row],[Email Trimmed]],tblManagers11[],2,FALSE)</f>
        <v>Zeke Rivard</v>
      </c>
    </row>
    <row r="994" spans="1:5" x14ac:dyDescent="0.25">
      <c r="A994">
        <v>991</v>
      </c>
      <c r="B994" t="s">
        <v>311</v>
      </c>
      <c r="C994" t="s">
        <v>513</v>
      </c>
      <c r="D994" t="str">
        <f>LEFT(Table9[[#This Row],[Region]],LEN(Table9[[#This Row],[Region]])-1)</f>
        <v>West</v>
      </c>
      <c r="E994" t="str">
        <f>VLOOKUP(Table9[[#This Row],[Email Trimmed]],tblManagers11[],2,FALSE)</f>
        <v>Fayth Marner</v>
      </c>
    </row>
    <row r="995" spans="1:5" x14ac:dyDescent="0.25">
      <c r="A995">
        <v>992</v>
      </c>
      <c r="B995" t="s">
        <v>357</v>
      </c>
      <c r="C995" t="s">
        <v>513</v>
      </c>
      <c r="D995" t="str">
        <f>LEFT(Table9[[#This Row],[Region]],LEN(Table9[[#This Row],[Region]])-1)</f>
        <v>West</v>
      </c>
      <c r="E995" t="str">
        <f>VLOOKUP(Table9[[#This Row],[Email Trimmed]],tblManagers11[],2,FALSE)</f>
        <v>Fayth Marner</v>
      </c>
    </row>
    <row r="996" spans="1:5" x14ac:dyDescent="0.25">
      <c r="A996">
        <v>993</v>
      </c>
      <c r="B996" t="s">
        <v>325</v>
      </c>
      <c r="C996" t="s">
        <v>513</v>
      </c>
      <c r="D996" t="str">
        <f>LEFT(Table9[[#This Row],[Region]],LEN(Table9[[#This Row],[Region]])-1)</f>
        <v>West</v>
      </c>
      <c r="E996" t="str">
        <f>VLOOKUP(Table9[[#This Row],[Email Trimmed]],tblManagers11[],2,FALSE)</f>
        <v>Fayth Marner</v>
      </c>
    </row>
    <row r="997" spans="1:5" x14ac:dyDescent="0.25">
      <c r="A997">
        <v>994</v>
      </c>
      <c r="B997" t="s">
        <v>510</v>
      </c>
      <c r="C997" t="s">
        <v>515</v>
      </c>
      <c r="D997" t="str">
        <f>LEFT(Table9[[#This Row],[Region]],LEN(Table9[[#This Row],[Region]])-1)</f>
        <v>East</v>
      </c>
      <c r="E997" t="str">
        <f>VLOOKUP(Table9[[#This Row],[Email Trimmed]],tblManagers11[],2,FALSE)</f>
        <v>Bob Everington</v>
      </c>
    </row>
    <row r="998" spans="1:5" x14ac:dyDescent="0.25">
      <c r="A998">
        <v>995</v>
      </c>
      <c r="B998" t="s">
        <v>511</v>
      </c>
      <c r="C998" t="s">
        <v>516</v>
      </c>
      <c r="D998" t="str">
        <f>LEFT(Table9[[#This Row],[Region]],LEN(Table9[[#This Row],[Region]])-1)</f>
        <v>South</v>
      </c>
      <c r="E998" t="str">
        <f>VLOOKUP(Table9[[#This Row],[Email Trimmed]],tblManagers11[],2,FALSE)</f>
        <v>Zeke Rivard</v>
      </c>
    </row>
    <row r="999" spans="1:5" x14ac:dyDescent="0.25">
      <c r="A999">
        <v>996</v>
      </c>
      <c r="B999" t="s">
        <v>472</v>
      </c>
      <c r="C999" t="s">
        <v>514</v>
      </c>
      <c r="D999" t="str">
        <f>LEFT(Table9[[#This Row],[Region]],LEN(Table9[[#This Row],[Region]])-1)</f>
        <v>North</v>
      </c>
      <c r="E999" t="str">
        <f>VLOOKUP(Table9[[#This Row],[Email Trimmed]],tblManagers11[],2,FALSE)</f>
        <v>Catherine Ullrich</v>
      </c>
    </row>
    <row r="1000" spans="1:5" x14ac:dyDescent="0.25">
      <c r="A1000">
        <v>997</v>
      </c>
      <c r="B1000" t="s">
        <v>357</v>
      </c>
      <c r="C1000" t="s">
        <v>513</v>
      </c>
      <c r="D1000" t="str">
        <f>LEFT(Table9[[#This Row],[Region]],LEN(Table9[[#This Row],[Region]])-1)</f>
        <v>West</v>
      </c>
      <c r="E1000" t="str">
        <f>VLOOKUP(Table9[[#This Row],[Email Trimmed]],tblManagers11[],2,FALSE)</f>
        <v>Fayth Marner</v>
      </c>
    </row>
    <row r="1001" spans="1:5" x14ac:dyDescent="0.25">
      <c r="A1001">
        <v>998</v>
      </c>
      <c r="B1001" t="s">
        <v>288</v>
      </c>
      <c r="C1001" t="s">
        <v>514</v>
      </c>
      <c r="D1001" t="str">
        <f>LEFT(Table9[[#This Row],[Region]],LEN(Table9[[#This Row],[Region]])-1)</f>
        <v>North</v>
      </c>
      <c r="E1001" t="str">
        <f>VLOOKUP(Table9[[#This Row],[Email Trimmed]],tblManagers11[],2,FALSE)</f>
        <v>Catherine Ullrich</v>
      </c>
    </row>
    <row r="1002" spans="1:5" x14ac:dyDescent="0.25">
      <c r="A1002">
        <v>999</v>
      </c>
      <c r="B1002" t="s">
        <v>338</v>
      </c>
      <c r="C1002" t="s">
        <v>515</v>
      </c>
      <c r="D1002" t="str">
        <f>LEFT(Table9[[#This Row],[Region]],LEN(Table9[[#This Row],[Region]])-1)</f>
        <v>East</v>
      </c>
      <c r="E1002" t="str">
        <f>VLOOKUP(Table9[[#This Row],[Email Trimmed]],tblManagers11[],2,FALSE)</f>
        <v>Bob Everington</v>
      </c>
    </row>
    <row r="1003" spans="1:5" x14ac:dyDescent="0.25">
      <c r="A1003">
        <v>1000</v>
      </c>
      <c r="B1003" t="s">
        <v>476</v>
      </c>
      <c r="C1003" t="s">
        <v>514</v>
      </c>
      <c r="D1003" t="str">
        <f>LEFT(Table9[[#This Row],[Region]],LEN(Table9[[#This Row],[Region]])-1)</f>
        <v>North</v>
      </c>
      <c r="E1003" t="str">
        <f>VLOOKUP(Table9[[#This Row],[Email Trimmed]],tblManagers11[],2,FALSE)</f>
        <v>Catherine Ullrich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EB0A-505A-4016-945D-343F56DBFDA9}">
  <dimension ref="A1:B2"/>
  <sheetViews>
    <sheetView workbookViewId="0">
      <selection activeCell="A4" sqref="A4"/>
    </sheetView>
  </sheetViews>
  <sheetFormatPr defaultRowHeight="15" x14ac:dyDescent="0.25"/>
  <sheetData>
    <row r="1" spans="1:2" x14ac:dyDescent="0.25">
      <c r="A1" t="s">
        <v>536</v>
      </c>
      <c r="B1" t="s">
        <v>539</v>
      </c>
    </row>
    <row r="2" spans="1:2" x14ac:dyDescent="0.25">
      <c r="A2" t="s">
        <v>537</v>
      </c>
      <c r="B2" s="20" t="s">
        <v>538</v>
      </c>
    </row>
  </sheetData>
  <hyperlinks>
    <hyperlink ref="B2" r:id="rId1" display="https://www.excelcampus.com/?p=30487" xr:uid="{4C872FAB-5D8A-4309-8200-5AE30EFC556D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b e 2 3 f f 2 - 8 8 f 4 - 4 9 0 0 - 8 d a 7 - a e 4 7 2 e c 8 3 e d 7 "   x m l n s = " h t t p : / / s c h e m a s . m i c r o s o f t . c o m / D a t a M a s h u p " > A A A A A F Q E A A B Q S w M E F A A C A A g A o m w t U + U 6 P l + n A A A A + Q A A A B I A H A B D b 2 5 m a W c v U G F j a 2 F n Z S 5 4 b W w g o h g A K K A U A A A A A A A A A A A A A A A A A A A A A A A A A A A A h c 8 x D o I w G A X g q 5 D u 9 K + Q G C A / Z X C V x I R o X B u o 0 A j F 0 G K 5 m 4 N H 8 g q S K O r m + F 6 + 4 b 3 H 7 Y 7 Z 1 L X e V Q 5 G 9 T o l K 8 q I J 3 X Z V 0 r X K R n t y Y 9 I x n E n y r O o p T d j b Z L J V C l p r L 0 k A M 4 5 6 k L a D z U E j K 3 g m G + L s p G d I B + s / m N f a W O F L i X h e H i N 4 Q G N I 7 o O w 5 i y 2 S I s P e Z K f 0 0 w T 6 Y M 4 a f E z d j a c Z B c a n 9 f I C w R 4 X 2 D P w F Q S w M E F A A C A A g A o m w t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J s L V M f t t u n S w E A A I Y D A A A T A B w A R m 9 y b X V s Y X M v U 2 V j d G l v b j E u b S C i G A A o o B Q A A A A A A A A A A A A A A A A A A A A A A A A A A A C t U j 1 r w z A Q 3 Q 3 + D 0 J d H D C G Q u k S M j k Z 0 q Z p S w w d Q g b Z v j Q i l h S k M z g Y / / d K c f N l J 0 u p F 1 v v d O 8 9 3 z 0 D G X I l y a J 9 P w 5 9 z / f M h m n I C a Z F X B p U A v S Y I S M j U g D 6 H r H P Q p U 6 A 4 t M q g y K K C 6 1 B o l f S m 9 T p b b B o F 7 O m Y A R 7 V D Q V b O M l U R 7 d x W 2 T A 8 0 3 j D 5 b e W S / Q 6 o p U x Y W k C U a C b N W m k R q 6 I U 0 h V N 0 M q G d U 2 n Y x q S q c T n p 8 i V m p D U 1 E l a F O 2 Z I F R 4 A D 8 2 S v b R i W C 8 6 K G x E j s m 9 1 d 4 M / A 9 L m 9 6 7 c z K y c + 4 w T / O 6 d j + f z P q z a M Z n A g T z Y V w h B a / S 2 i C j v I F q 2 u M H M s d g T f Q r u 2 z B M 3 B n C X m Y B D y F 8 V l 0 H F x W q H d R S c 3 l 6 V e p k L i 2 F 6 5 z K M Z r P G 9 R N B n H 5 P K r j T v p / n s q L 1 x + G 5 / O + i 5 v 6 l 6 T N E h O p 1 y 9 F u 6 C s 9 d K 8 M f U E s B A i 0 A F A A C A A g A o m w t U + U 6 P l + n A A A A + Q A A A B I A A A A A A A A A A A A A A A A A A A A A A E N v b m Z p Z y 9 Q Y W N r Y W d l L n h t b F B L A Q I t A B Q A A g A I A K J s L V M P y u m r p A A A A O k A A A A T A A A A A A A A A A A A A A A A A P M A A A B b Q 2 9 u d G V u d F 9 U e X B l c 1 0 u e G 1 s U E s B A i 0 A F A A C A A g A o m w t U x + 2 2 6 d L A Q A A h g M A A B M A A A A A A A A A A A A A A A A A 5 A E A A E Z v c m 1 1 b G F z L 1 N l Y 3 R p b 2 4 x L m 1 Q S w U G A A A A A A M A A w D C A A A A f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A 4 A A A A A A A D W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G J s Q 3 V z d G 9 t Z X J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M 1 Q x N z o x N D o y M S 4 3 M j A 2 N z M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0 Y m x D d X N 0 b 2 1 l c k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Q 3 V z d G 9 t Z X J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T m F t Z U x p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d G J s T m F t Z U x p c 3 R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S 0 x M 1 Q y M D o z N z o w N C 4 0 N j M 5 N j A 5 W i I g L z 4 8 R W 5 0 c n k g V H l w Z T 0 i R m l s b E N v b H V t b l R 5 c G V z I i B W Y W x 1 Z T 0 i c 0 J n W T 0 i I C 8 + P E V u d H J 5 I F R 5 c G U 9 I k Z p b G x D b 2 x 1 b W 5 O Y W 1 l c y I g V m F s d W U 9 I n N b J n F 1 b 3 Q 7 T m F t Z S Z x d W 9 0 O y w m c X V v d D t 0 Y m x D d X N 0 b 2 1 l c k R h d G E u R W 1 h a W w m c X V v d D t d I i A v P j x F b n R y e S B U e X B l P S J G a W x s U 3 R h d H V z I i B W Y W x 1 Z T 0 i c 0 N v b X B s Z X R l I i A v P j x F b n R y e S B U e X B l P S J R d W V y e U l E I i B W Y W x 1 Z T 0 i c z k y Y T R h M W Q 5 L W J l N j U t N D A 0 M C 0 4 Y z V k L T Y x M 2 M z M G I 2 Z T A x M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J s T m F t Z U x p c 3 Q v Q X V 0 b 1 J l b W 9 2 Z W R D b 2 x 1 b W 5 z M S 5 7 T m F t Z S w w f S Z x d W 9 0 O y w m c X V v d D t T Z W N 0 a W 9 u M S 9 0 Y m x O Y W 1 l T G l z d C 9 B d X R v U m V t b 3 Z l Z E N v b H V t b n M x L n t 0 Y m x D d X N 0 b 2 1 l c k R h d G E u R W 1 h a W w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d G J s T m F t Z U x p c 3 Q v Q X V 0 b 1 J l b W 9 2 Z W R D b 2 x 1 b W 5 z M S 5 7 T m F t Z S w w f S Z x d W 9 0 O y w m c X V v d D t T Z W N 0 a W 9 u M S 9 0 Y m x O Y W 1 l T G l z d C 9 B d X R v U m V t b 3 Z l Z E N v b H V t b n M x L n t 0 Y m x D d X N 0 b 2 1 l c k R h d G E u R W 1 h a W w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R i b E 5 h b W V M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b E 5 h b W V M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T m F t Z U x p c 3 Q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b E 5 h b W V M a X N 0 L 0 V 4 c G F u Z G V k J T I w d G J s Q 3 V z d G 9 t Z X J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T m F t Z U x p c 3 Q v V H J p b W 1 l Z C U y M F R l e H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/ c 7 z a s P V E q f R j H V F O h 4 I A A A A A A C A A A A A A A Q Z g A A A A E A A C A A A A A c Y u F J b 6 f N o C K B J N q w C S A 8 L I I E H a q F 6 u X s Z + 8 W 7 q I 8 L w A A A A A O g A A A A A I A A C A A A A C F V 0 Z K E 3 f w r h 6 + J 9 N C y T O S 3 q x A B M A I b 8 m t f c F g K 8 l F v l A A A A C E F S s 8 z W Z t o T o o 4 l d 2 j J u i L Q i F e / t + 2 t X 2 S k D 3 3 a T p 8 / v z C Y 3 o / f + Z G C R P e m 2 n d 9 1 8 v i J N Z 0 C 6 w a 3 O V O V o t j T Z m 7 r K b l i n / A 4 k q z K V k s u 1 T E A A A A B I a X O / u h S 0 g m k o q 5 r 6 W U g o z T Z X S 9 D X E i 1 Q c U Z k I w 4 u Y v U a 6 s P 7 b n V + k p x Q / Z h h E 6 r h m X b / O M m d + z 7 q 9 e 9 n V K p r < / D a t a M a s h u p > 
</file>

<file path=customXml/itemProps1.xml><?xml version="1.0" encoding="utf-8"?>
<ds:datastoreItem xmlns:ds="http://schemas.openxmlformats.org/officeDocument/2006/customXml" ds:itemID="{CD46D5F6-4030-4B6B-AEE4-AB1FBB2A13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Replace</vt:lpstr>
      <vt:lpstr>Trim</vt:lpstr>
      <vt:lpstr>Power Query</vt:lpstr>
      <vt:lpstr>tblNameList</vt:lpstr>
      <vt:lpstr>VBA</vt:lpstr>
      <vt:lpstr>Character Code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Jon Acampora</cp:lastModifiedBy>
  <dcterms:created xsi:type="dcterms:W3CDTF">2021-09-13T16:56:18Z</dcterms:created>
  <dcterms:modified xsi:type="dcterms:W3CDTF">2021-09-28T16:31:10Z</dcterms:modified>
</cp:coreProperties>
</file>